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6FA76AAF-2A33-4F28-9992-8FC9598EEBD9}" xr6:coauthVersionLast="47" xr6:coauthVersionMax="47" xr10:uidLastSave="{00000000-0000-0000-0000-000000000000}"/>
  <bookViews>
    <workbookView xWindow="-120" yWindow="-120" windowWidth="29040" windowHeight="15720" xr2:uid="{00000000-000D-0000-FFFF-FFFF00000000}"/>
  </bookViews>
  <sheets>
    <sheet name="目次" sheetId="46" r:id="rId1"/>
    <sheet name="（別紙41の2）重度障害者支援Ⅱ・Ⅲ生活介護・施設入所支援）" sheetId="22" r:id="rId2"/>
    <sheet name="（別紙42）個別計画訓練支援加算（自立訓練（生活訓練））" sheetId="23" r:id="rId3"/>
    <sheet name="(別紙43）就労移行支援・基本報酬算定区分" sheetId="47" r:id="rId4"/>
    <sheet name="（別紙43別添）就労移行支援・基本報酬" sheetId="48" r:id="rId5"/>
    <sheet name="(別紙43の2）就労移行支援・基本報酬算定区分（養成）" sheetId="49" r:id="rId6"/>
    <sheet name="（別紙43の2別添）就労移行支援・基本報酬 (養成)" sheetId="50" r:id="rId7"/>
    <sheet name="(別紙44）就労継続支援A型・基本報酬算定区分1" sheetId="51" r:id="rId8"/>
    <sheet name="(別紙44別添）スコア表" sheetId="52" r:id="rId9"/>
    <sheet name="（別紙45）賃金向上達成指導員配置加算" sheetId="27" r:id="rId10"/>
    <sheet name="（別紙46-1）就Ｂ・基本報酬算定区分（令和８年４月・５月分）" sheetId="120" r:id="rId11"/>
    <sheet name="（別紙46-1）就Ｂ・基本報酬算定区分 (令和８年６月以降分)" sheetId="121" r:id="rId12"/>
    <sheet name="（別紙46-2）見直しの対象外となる旨の届出書" sheetId="122" r:id="rId13"/>
    <sheet name="(別紙46別添)ピアサポーターの配置に関する届出書（就労Ｂ）" sheetId="55" r:id="rId14"/>
    <sheet name="(別紙47) 就労定着支援・基本報酬算定区分" sheetId="56" r:id="rId15"/>
    <sheet name="（別紙47別添１）就労定着支援・基本報酬" sheetId="57" r:id="rId16"/>
    <sheet name="（別紙47別添2）就労定着支援・基本報酬" sheetId="58" r:id="rId17"/>
    <sheet name="(別紙48) 就労定着実績体制加算" sheetId="65" r:id="rId18"/>
    <sheet name="（別紙49）精神障害者地域移行特別加算" sheetId="33" r:id="rId19"/>
    <sheet name="（別紙50）強度行動障害者地域移行" sheetId="34" r:id="rId20"/>
    <sheet name="（別紙51）社会生活支援特別加算（就労系・訓練系サービス）" sheetId="35" r:id="rId21"/>
    <sheet name="（別紙53）夜勤職員加配加算（共同生活援助）" sheetId="37" r:id="rId22"/>
    <sheet name="（別紙54）地域移行支援サービス費（Ⅰ）（地域移行）" sheetId="38" r:id="rId23"/>
    <sheet name="（別紙55）就労移行支援体制加算に関する届出書" sheetId="39" r:id="rId24"/>
    <sheet name="(別紙56) 在職証明書・就労確認書" sheetId="40" r:id="rId25"/>
    <sheet name="（別紙57）ピアサポート体制加算" sheetId="60" r:id="rId26"/>
    <sheet name="(別紙58）医療的ケア対応支援加算" sheetId="61" r:id="rId27"/>
    <sheet name="(別紙58別紙）医療的ケア対応支援加算（グループホーム）申出書" sheetId="69" r:id="rId28"/>
    <sheet name="(別紙59)強度行動障害者体験利用加算（新規・共同生活援助）" sheetId="62" r:id="rId29"/>
    <sheet name="(別紙60)居住支援連携体制加算" sheetId="63" r:id="rId30"/>
    <sheet name="(別紙61-1)就労移行支援体制加算" sheetId="64" r:id="rId31"/>
    <sheet name="(別紙61-2)就労移行支援体制加算 4.5月" sheetId="116" r:id="rId32"/>
    <sheet name="(別紙61-2)就労移行支援体制加算 6月以降" sheetId="117" r:id="rId33"/>
    <sheet name="(別紙62)　地域生活移行個別支援特別加算" sheetId="67" r:id="rId34"/>
    <sheet name="(別紙62-2)　矯正施設等を退所した障害者の受入状況" sheetId="68" r:id="rId35"/>
    <sheet name="(別紙63)地域生活支援拠点等に関連する届出書" sheetId="76" r:id="rId36"/>
    <sheet name="(別紙63-2)地域生活支援拠点等機能強化加算" sheetId="90" r:id="rId37"/>
    <sheet name="(別紙63-3)地域体制強化共同支援加算" sheetId="97" r:id="rId38"/>
    <sheet name="(別紙64)常勤看護職員等配置加算等" sheetId="77" r:id="rId39"/>
    <sheet name="(別紙65ー1)視覚・聴覚等支援体制" sheetId="78" r:id="rId40"/>
    <sheet name="(別紙65ー2)視覚・聴覚等支援体制" sheetId="79" r:id="rId41"/>
    <sheet name="(別紙66)入浴支援加算に関する届出書" sheetId="81" r:id="rId42"/>
    <sheet name="(別紙67)高次脳機能障害者支援体制加算" sheetId="82" r:id="rId43"/>
    <sheet name="(別紙68)地域移行支援体制加算" sheetId="83" r:id="rId44"/>
    <sheet name="(別紙69)障害者支援施設等感染対策向上加算" sheetId="84" r:id="rId45"/>
    <sheet name="(別紙70-1）リハビリテーション加算（生活介護）" sheetId="85" r:id="rId46"/>
    <sheet name="(別紙70－2)リハビリテーション加算（自立訓練（機能訓練））" sheetId="86" r:id="rId47"/>
    <sheet name="(別紙71－1)ピアサポート実施加算" sheetId="87" r:id="rId48"/>
    <sheet name="(別紙71－2)ピアサポート実施加算(共同生活援助)" sheetId="88" r:id="rId49"/>
    <sheet name="(別紙71－3)退居後ピアサポート実施加算(共同生活援助)" sheetId="89" r:id="rId50"/>
    <sheet name="(別紙72)人員配置体制加算（共同生活援助）" sheetId="110" r:id="rId51"/>
    <sheet name="(別紙72)別添参考様式（人員配置体制確認表）" sheetId="111" r:id="rId52"/>
    <sheet name="(別紙72)別添参考様式（人員配置体制確認表 （記載例））" sheetId="112" r:id="rId53"/>
    <sheet name="(別紙72)参考表" sheetId="113" r:id="rId54"/>
    <sheet name="(別紙73)機能強化型サービス費（単独）" sheetId="95" r:id="rId55"/>
    <sheet name="(別紙73-2)機能強化型サービス費（協働）" sheetId="96" r:id="rId56"/>
    <sheet name="(別紙74)自立生活支援加算Ⅲ" sheetId="98" r:id="rId57"/>
    <sheet name="(別紙74参考書類） " sheetId="99" r:id="rId58"/>
    <sheet name="(別紙74参考書類 (記載例と解説)）" sheetId="100" r:id="rId59"/>
    <sheet name="(別紙75)通院支援加算" sheetId="101" r:id="rId60"/>
    <sheet name="(別紙76)日中活動支援加算" sheetId="114" r:id="rId61"/>
    <sheet name="(別紙77)口腔衛生管理体制" sheetId="115" r:id="rId62"/>
  </sheets>
  <externalReferences>
    <externalReference r:id="rId63"/>
    <externalReference r:id="rId64"/>
    <externalReference r:id="rId65"/>
    <externalReference r:id="rId6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31">#REF!</definedName>
    <definedName name="___kk06" localSheetId="32">#REF!</definedName>
    <definedName name="___kk06" localSheetId="52">#REF!</definedName>
    <definedName name="___kk06" localSheetId="51">#REF!</definedName>
    <definedName name="___kk06">#REF!</definedName>
    <definedName name="___kk29" localSheetId="31">#REF!</definedName>
    <definedName name="___kk29" localSheetId="32">#REF!</definedName>
    <definedName name="___kk29" localSheetId="52">#REF!</definedName>
    <definedName name="___kk29" localSheetId="51">#REF!</definedName>
    <definedName name="___kk29">#REF!</definedName>
    <definedName name="__08">#N/A</definedName>
    <definedName name="__kk06" localSheetId="11">#REF!</definedName>
    <definedName name="__kk06" localSheetId="10">#REF!</definedName>
    <definedName name="__kk06" localSheetId="31">#REF!</definedName>
    <definedName name="__kk06" localSheetId="32">#REF!</definedName>
    <definedName name="__kk06" localSheetId="52">#REF!</definedName>
    <definedName name="__kk06" localSheetId="51">#REF!</definedName>
    <definedName name="__kk06">#REF!</definedName>
    <definedName name="__kk29" localSheetId="11">#REF!</definedName>
    <definedName name="__kk29" localSheetId="10">#REF!</definedName>
    <definedName name="__kk29" localSheetId="31">#REF!</definedName>
    <definedName name="__kk29" localSheetId="32">#REF!</definedName>
    <definedName name="__kk29" localSheetId="52">#REF!</definedName>
    <definedName name="__kk29" localSheetId="51">#REF!</definedName>
    <definedName name="__kk29">#REF!</definedName>
    <definedName name="_kk06" localSheetId="11">#REF!</definedName>
    <definedName name="_kk06" localSheetId="10">#REF!</definedName>
    <definedName name="_kk06" localSheetId="31">#REF!</definedName>
    <definedName name="_kk06" localSheetId="32">#REF!</definedName>
    <definedName name="_kk06" localSheetId="52">#REF!</definedName>
    <definedName name="_kk06" localSheetId="51">#REF!</definedName>
    <definedName name="_kk06">#REF!</definedName>
    <definedName name="_kk29" localSheetId="31">#REF!</definedName>
    <definedName name="_kk29" localSheetId="32">#REF!</definedName>
    <definedName name="_kk29" localSheetId="52">#REF!</definedName>
    <definedName name="_kk29" localSheetId="51">#REF!</definedName>
    <definedName name="_kk29">#REF!</definedName>
    <definedName name="②従業者の員数">#REF!</definedName>
    <definedName name="a" localSheetId="31">#REF!</definedName>
    <definedName name="a" localSheetId="32">#REF!</definedName>
    <definedName name="a">#REF!</definedName>
    <definedName name="aa">#REF!</definedName>
    <definedName name="aaaaa">#REF!</definedName>
    <definedName name="aaaaaaaaaaaaa">#REF!</definedName>
    <definedName name="asasasasasasa">#REF!</definedName>
    <definedName name="Avrg" localSheetId="31">#REF!</definedName>
    <definedName name="Avrg" localSheetId="32">#REF!</definedName>
    <definedName name="Avrg" localSheetId="52">#REF!</definedName>
    <definedName name="Avrg" localSheetId="51">#REF!</definedName>
    <definedName name="Avrg" localSheetId="61">#REF!</definedName>
    <definedName name="Avrg">#REF!</definedName>
    <definedName name="avrg1" localSheetId="31">#REF!</definedName>
    <definedName name="avrg1" localSheetId="32">#REF!</definedName>
    <definedName name="avrg1" localSheetId="52">#REF!</definedName>
    <definedName name="avrg1" localSheetId="51">#REF!</definedName>
    <definedName name="avrg1">#REF!</definedName>
    <definedName name="b" localSheetId="61">#REF!</definedName>
    <definedName name="ｂ">#REF!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e">#REF!</definedName>
    <definedName name="houjin" localSheetId="31">#REF!</definedName>
    <definedName name="houjin" localSheetId="32">#REF!</definedName>
    <definedName name="houjin">#REF!</definedName>
    <definedName name="i">#REF!</definedName>
    <definedName name="ｊ" localSheetId="11">#REF!</definedName>
    <definedName name="ｊ" localSheetId="10">#REF!</definedName>
    <definedName name="ｊ">#REF!</definedName>
    <definedName name="jigyoumeishou" localSheetId="31">#REF!</definedName>
    <definedName name="jigyoumeishou" localSheetId="32">#REF!</definedName>
    <definedName name="jigyoumeishou">#REF!</definedName>
    <definedName name="jiritu" localSheetId="31">#REF!</definedName>
    <definedName name="jiritu" localSheetId="32">#REF!</definedName>
    <definedName name="jiritu" localSheetId="52">#REF!</definedName>
    <definedName name="jiritu" localSheetId="51">#REF!</definedName>
    <definedName name="jiritu">#REF!</definedName>
    <definedName name="ｋ">#N/A</definedName>
    <definedName name="kanagawaken" localSheetId="11">#REF!</definedName>
    <definedName name="kanagawaken" localSheetId="10">#REF!</definedName>
    <definedName name="kanagawaken" localSheetId="31">#REF!</definedName>
    <definedName name="kanagawaken" localSheetId="32">#REF!</definedName>
    <definedName name="kanagawaken">#REF!</definedName>
    <definedName name="kawasaki" localSheetId="11">#REF!</definedName>
    <definedName name="kawasaki" localSheetId="10">#REF!</definedName>
    <definedName name="kawasaki" localSheetId="31">#REF!</definedName>
    <definedName name="kawasaki" localSheetId="32">#REF!</definedName>
    <definedName name="kawasaki">#REF!</definedName>
    <definedName name="KK_03" localSheetId="11">#REF!</definedName>
    <definedName name="KK_03" localSheetId="10">#REF!</definedName>
    <definedName name="KK_03" localSheetId="31">#REF!</definedName>
    <definedName name="KK_03" localSheetId="32">#REF!</definedName>
    <definedName name="KK_03" localSheetId="52">#REF!</definedName>
    <definedName name="KK_03" localSheetId="51">#REF!</definedName>
    <definedName name="KK_03" localSheetId="61">#REF!</definedName>
    <definedName name="KK_03">#REF!</definedName>
    <definedName name="kk_04" localSheetId="31">#REF!</definedName>
    <definedName name="kk_04" localSheetId="32">#REF!</definedName>
    <definedName name="kk_04" localSheetId="52">#REF!</definedName>
    <definedName name="kk_04" localSheetId="51">#REF!</definedName>
    <definedName name="kk_04">#REF!</definedName>
    <definedName name="KK_06" localSheetId="31">#REF!</definedName>
    <definedName name="KK_06" localSheetId="32">#REF!</definedName>
    <definedName name="KK_06" localSheetId="52">#REF!</definedName>
    <definedName name="KK_06" localSheetId="51">#REF!</definedName>
    <definedName name="KK_06" localSheetId="61">#REF!</definedName>
    <definedName name="KK_06">#REF!</definedName>
    <definedName name="kk_07" localSheetId="31">#REF!</definedName>
    <definedName name="kk_07" localSheetId="32">#REF!</definedName>
    <definedName name="kk_07" localSheetId="52">#REF!</definedName>
    <definedName name="kk_07" localSheetId="51">#REF!</definedName>
    <definedName name="kk_07">#REF!</definedName>
    <definedName name="‐㏍08">#REF!</definedName>
    <definedName name="KK2_3" localSheetId="31">#REF!</definedName>
    <definedName name="KK2_3" localSheetId="32">#REF!</definedName>
    <definedName name="KK2_3" localSheetId="52">#REF!</definedName>
    <definedName name="KK2_3" localSheetId="51">#REF!</definedName>
    <definedName name="KK2_3" localSheetId="61">#REF!</definedName>
    <definedName name="KK2_3">#REF!</definedName>
    <definedName name="ｋｋｋｋ" localSheetId="31">#REF!</definedName>
    <definedName name="ｋｋｋｋ" localSheetId="32">#REF!</definedName>
    <definedName name="ｋｋｋｋ">#REF!</definedName>
    <definedName name="nn">#REF!</definedName>
    <definedName name="o">#REF!</definedName>
    <definedName name="OLE_LINK1" localSheetId="24">'(別紙56) 在職証明書・就労確認書'!$A$1</definedName>
    <definedName name="ｐ" localSheetId="11">#REF!</definedName>
    <definedName name="ｐ" localSheetId="10">#REF!</definedName>
    <definedName name="ｐ">#REF!</definedName>
    <definedName name="_xlnm.Print_Area" localSheetId="1">'（別紙41の2）重度障害者支援Ⅱ・Ⅲ生活介護・施設入所支援）'!$A$1:$G$20</definedName>
    <definedName name="_xlnm.Print_Area" localSheetId="2">'（別紙42）個別計画訓練支援加算（自立訓練（生活訓練））'!$A$1:$K$29</definedName>
    <definedName name="_xlnm.Print_Area" localSheetId="3">'(別紙43）就労移行支援・基本報酬算定区分'!$A$1:$AL$56</definedName>
    <definedName name="_xlnm.Print_Area" localSheetId="5">'(別紙43の2）就労移行支援・基本報酬算定区分（養成）'!$A$1:$AL$55</definedName>
    <definedName name="_xlnm.Print_Area" localSheetId="6">'（別紙43の2別添）就労移行支援・基本報酬 (養成)'!$A$1:$K$49</definedName>
    <definedName name="_xlnm.Print_Area" localSheetId="4">'（別紙43別添）就労移行支援・基本報酬'!$A$1:$K$49</definedName>
    <definedName name="_xlnm.Print_Area" localSheetId="7">'(別紙44）就労継続支援A型・基本報酬算定区分1'!$A$1:$AL$37</definedName>
    <definedName name="_xlnm.Print_Area" localSheetId="8">'(別紙44別添）スコア表'!$A$1:$V$62</definedName>
    <definedName name="_xlnm.Print_Area" localSheetId="9">'（別紙45）賃金向上達成指導員配置加算'!$A$1:$AL$11</definedName>
    <definedName name="_xlnm.Print_Area" localSheetId="11">'（別紙46-1）就Ｂ・基本報酬算定区分 (令和８年６月以降分)'!$A$1:$AM$61</definedName>
    <definedName name="_xlnm.Print_Area" localSheetId="10">'（別紙46-1）就Ｂ・基本報酬算定区分（令和８年４月・５月分）'!$A$1:$AL$72</definedName>
    <definedName name="_xlnm.Print_Area" localSheetId="12">'（別紙46-2）見直しの対象外となる旨の届出書'!$A$1:$H$21</definedName>
    <definedName name="_xlnm.Print_Area" localSheetId="13">'(別紙46別添)ピアサポーターの配置に関する届出書（就労Ｂ）'!$B$1:$G$20</definedName>
    <definedName name="_xlnm.Print_Area" localSheetId="14">'(別紙47) 就労定着支援・基本報酬算定区分'!$A$1:$AM$43</definedName>
    <definedName name="_xlnm.Print_Area" localSheetId="15">'（別紙47別添１）就労定着支援・基本報酬'!$A$1:$J$42</definedName>
    <definedName name="_xlnm.Print_Area" localSheetId="16">'（別紙47別添2）就労定着支援・基本報酬'!$A$1:$I$42</definedName>
    <definedName name="_xlnm.Print_Area" localSheetId="17">'(別紙48) 就労定着実績体制加算'!$A$1:$K$50</definedName>
    <definedName name="_xlnm.Print_Area" localSheetId="18">'（別紙49）精神障害者地域移行特別加算'!$A$1:$G$15</definedName>
    <definedName name="_xlnm.Print_Area" localSheetId="19">'（別紙50）強度行動障害者地域移行'!$A$1:$P$35</definedName>
    <definedName name="_xlnm.Print_Area" localSheetId="20">'（別紙51）社会生活支援特別加算（就労系・訓練系サービス）'!$A$1:$H$15</definedName>
    <definedName name="_xlnm.Print_Area" localSheetId="21">'（別紙53）夜勤職員加配加算（共同生活援助）'!$A$1:$G$20</definedName>
    <definedName name="_xlnm.Print_Area" localSheetId="22">'（別紙54）地域移行支援サービス費（Ⅰ）（地域移行）'!$A$1:$H$14</definedName>
    <definedName name="_xlnm.Print_Area" localSheetId="23">'（別紙55）就労移行支援体制加算に関する届出書'!$A$1:$J$37</definedName>
    <definedName name="_xlnm.Print_Area" localSheetId="24">'(別紙56) 在職証明書・就労確認書'!$A$1:$E$33</definedName>
    <definedName name="_xlnm.Print_Area" localSheetId="25">'（別紙57）ピアサポート体制加算'!$B$1:$L$35</definedName>
    <definedName name="_xlnm.Print_Area" localSheetId="26">'(別紙58）医療的ケア対応支援加算'!$A$1:$H$18</definedName>
    <definedName name="_xlnm.Print_Area" localSheetId="27">'(別紙58別紙）医療的ケア対応支援加算（グループホーム）申出書'!$A$1:$D$35</definedName>
    <definedName name="_xlnm.Print_Area" localSheetId="28">'(別紙59)強度行動障害者体験利用加算（新規・共同生活援助）'!$A$1:$P$35</definedName>
    <definedName name="_xlnm.Print_Area" localSheetId="29">'(別紙60)居住支援連携体制加算'!$A$1:$H$12</definedName>
    <definedName name="_xlnm.Print_Area" localSheetId="30">'(別紙61-1)就労移行支援体制加算'!$A$1:$I$48</definedName>
    <definedName name="_xlnm.Print_Area" localSheetId="31">'(別紙61-2)就労移行支援体制加算 4.5月'!$A$1:$H$49</definedName>
    <definedName name="_xlnm.Print_Area" localSheetId="32">'(別紙61-2)就労移行支援体制加算 6月以降'!$A$1:$H$62</definedName>
    <definedName name="_xlnm.Print_Area" localSheetId="33">'(別紙62)　地域生活移行個別支援特別加算'!$A$1:$L$38</definedName>
    <definedName name="_xlnm.Print_Area" localSheetId="34">'(別紙62-2)　矯正施設等を退所した障害者の受入状況'!$A$1:$H$39</definedName>
    <definedName name="_xlnm.Print_Area" localSheetId="35">'(別紙63)地域生活支援拠点等に関連する届出書'!$A$1:$AC$30</definedName>
    <definedName name="_xlnm.Print_Area" localSheetId="36">'(別紙63-2)地域生活支援拠点等機能強化加算'!$A$1:$AC$51</definedName>
    <definedName name="_xlnm.Print_Area" localSheetId="37">'(別紙63-3)地域体制強化共同支援加算'!$A$1:$Z$24</definedName>
    <definedName name="_xlnm.Print_Area" localSheetId="38">'(別紙64)常勤看護職員等配置加算等'!$A$1:$H$25</definedName>
    <definedName name="_xlnm.Print_Area" localSheetId="39">'(別紙65ー1)視覚・聴覚等支援体制'!$A$1:$AJ$48</definedName>
    <definedName name="_xlnm.Print_Area" localSheetId="40">'(別紙65ー2)視覚・聴覚等支援体制'!$A$1:$AK$48</definedName>
    <definedName name="_xlnm.Print_Area" localSheetId="41">'(別紙66)入浴支援加算に関する届出書'!$A$1:$G$13</definedName>
    <definedName name="_xlnm.Print_Area" localSheetId="42">'(別紙67)高次脳機能障害者支援体制加算'!$A$1:$AL$36</definedName>
    <definedName name="_xlnm.Print_Area" localSheetId="43">'(別紙68)地域移行支援体制加算'!$A$1:$H$10</definedName>
    <definedName name="_xlnm.Print_Area" localSheetId="44">'(別紙69)障害者支援施設等感染対策向上加算'!$A$1:$AI$49</definedName>
    <definedName name="_xlnm.Print_Area" localSheetId="45">'(別紙70-1）リハビリテーション加算（生活介護）'!$A$1:$I$25</definedName>
    <definedName name="_xlnm.Print_Area" localSheetId="46">'(別紙70－2)リハビリテーション加算（自立訓練（機能訓練））'!$A$1:$I$31</definedName>
    <definedName name="_xlnm.Print_Area" localSheetId="47">'(別紙71－1)ピアサポート実施加算'!$A$1:$K$26</definedName>
    <definedName name="_xlnm.Print_Area" localSheetId="48">'(別紙71－2)ピアサポート実施加算(共同生活援助)'!$A$1:$J$26</definedName>
    <definedName name="_xlnm.Print_Area" localSheetId="49">'(別紙71－3)退居後ピアサポート実施加算(共同生活援助)'!$A$1:$K$24</definedName>
    <definedName name="_xlnm.Print_Area" localSheetId="53">'(別紙72)参考表'!$A$1:$CC$38</definedName>
    <definedName name="_xlnm.Print_Area" localSheetId="50">'(別紙72)人員配置体制加算（共同生活援助）'!$A$1:$K$44</definedName>
    <definedName name="_xlnm.Print_Area" localSheetId="52">'(別紙72)別添参考様式（人員配置体制確認表 （記載例））'!$A$1:$BT$88</definedName>
    <definedName name="_xlnm.Print_Area" localSheetId="51">'(別紙72)別添参考様式（人員配置体制確認表）'!$A$1:$BT$89</definedName>
    <definedName name="_xlnm.Print_Area" localSheetId="54">'(別紙73)機能強化型サービス費（単独）'!$A$1:$Z$49</definedName>
    <definedName name="_xlnm.Print_Area" localSheetId="55">'(別紙73-2)機能強化型サービス費（協働）'!$A$1:$Y$64</definedName>
    <definedName name="_xlnm.Print_Area" localSheetId="56">'(別紙74)自立生活支援加算Ⅲ'!$A$1:$L$43</definedName>
    <definedName name="_xlnm.Print_Area" localSheetId="59">'(別紙75)通院支援加算'!$A$1:$I$11</definedName>
    <definedName name="_xlnm.Print_Area" localSheetId="60">'(別紙76)日中活動支援加算'!$A$1:$H$14</definedName>
    <definedName name="_xlnm.Print_Area" localSheetId="61">'(別紙77)口腔衛生管理体制'!$A$1:$G$9</definedName>
    <definedName name="q" localSheetId="11">#REF!</definedName>
    <definedName name="q" localSheetId="10">#REF!</definedName>
    <definedName name="q">#REF!</definedName>
    <definedName name="qq" localSheetId="11">#REF!</definedName>
    <definedName name="qq" localSheetId="10">#REF!</definedName>
    <definedName name="qq">#REF!</definedName>
    <definedName name="qwerty" localSheetId="11">#REF!</definedName>
    <definedName name="qwerty" localSheetId="10">#REF!</definedName>
    <definedName name="qwerty">#REF!</definedName>
    <definedName name="Roman_01" localSheetId="31">#REF!</definedName>
    <definedName name="Roman_01" localSheetId="32">#REF!</definedName>
    <definedName name="Roman_01" localSheetId="52">#REF!</definedName>
    <definedName name="Roman_01" localSheetId="51">#REF!</definedName>
    <definedName name="Roman_01" localSheetId="61">#REF!</definedName>
    <definedName name="Roman_01">#REF!</definedName>
    <definedName name="Roman_02">#REF!</definedName>
    <definedName name="Roman_03" localSheetId="31">#REF!</definedName>
    <definedName name="Roman_03" localSheetId="32">#REF!</definedName>
    <definedName name="Roman_03" localSheetId="52">#REF!</definedName>
    <definedName name="Roman_03" localSheetId="51">#REF!</definedName>
    <definedName name="Roman_03" localSheetId="61">#REF!</definedName>
    <definedName name="Roman_03">#REF!</definedName>
    <definedName name="Roman_04" localSheetId="31">#REF!</definedName>
    <definedName name="Roman_04" localSheetId="32">#REF!</definedName>
    <definedName name="Roman_04" localSheetId="52">#REF!</definedName>
    <definedName name="Roman_04" localSheetId="51">#REF!</definedName>
    <definedName name="Roman_04" localSheetId="61">#REF!</definedName>
    <definedName name="Roman_04">#REF!</definedName>
    <definedName name="Roman_06" localSheetId="31">#REF!</definedName>
    <definedName name="Roman_06" localSheetId="32">#REF!</definedName>
    <definedName name="Roman_06" localSheetId="52">#REF!</definedName>
    <definedName name="Roman_06" localSheetId="51">#REF!</definedName>
    <definedName name="Roman_06" localSheetId="61">#REF!</definedName>
    <definedName name="Roman_06">#REF!</definedName>
    <definedName name="roman_09" localSheetId="31">#REF!</definedName>
    <definedName name="roman_09" localSheetId="32">#REF!</definedName>
    <definedName name="roman_09" localSheetId="52">#REF!</definedName>
    <definedName name="roman_09" localSheetId="51">#REF!</definedName>
    <definedName name="roman_09">#REF!</definedName>
    <definedName name="roman_11" localSheetId="31">#REF!</definedName>
    <definedName name="roman_11" localSheetId="32">#REF!</definedName>
    <definedName name="roman_11" localSheetId="52">#REF!</definedName>
    <definedName name="roman_11" localSheetId="51">#REF!</definedName>
    <definedName name="roman_11">#REF!</definedName>
    <definedName name="roman11" localSheetId="31">#REF!</definedName>
    <definedName name="roman11" localSheetId="32">#REF!</definedName>
    <definedName name="roman11" localSheetId="52">#REF!</definedName>
    <definedName name="roman11" localSheetId="51">#REF!</definedName>
    <definedName name="roman11">#REF!</definedName>
    <definedName name="Roman2_1" localSheetId="31">#REF!</definedName>
    <definedName name="Roman2_1" localSheetId="32">#REF!</definedName>
    <definedName name="Roman2_1" localSheetId="52">#REF!</definedName>
    <definedName name="Roman2_1" localSheetId="51">#REF!</definedName>
    <definedName name="Roman2_1" localSheetId="61">#REF!</definedName>
    <definedName name="Roman2_1">#REF!</definedName>
    <definedName name="Roman2_3" localSheetId="31">#REF!</definedName>
    <definedName name="Roman2_3" localSheetId="32">#REF!</definedName>
    <definedName name="Roman2_3" localSheetId="52">#REF!</definedName>
    <definedName name="Roman2_3" localSheetId="51">#REF!</definedName>
    <definedName name="Roman2_3" localSheetId="61">#REF!</definedName>
    <definedName name="Roman2_3">#REF!</definedName>
    <definedName name="roman31" localSheetId="31">#REF!</definedName>
    <definedName name="roman31" localSheetId="32">#REF!</definedName>
    <definedName name="roman31" localSheetId="52">#REF!</definedName>
    <definedName name="roman31" localSheetId="51">#REF!</definedName>
    <definedName name="roman31">#REF!</definedName>
    <definedName name="roman33" localSheetId="31">#REF!</definedName>
    <definedName name="roman33" localSheetId="32">#REF!</definedName>
    <definedName name="roman33" localSheetId="52">#REF!</definedName>
    <definedName name="roman33" localSheetId="51">#REF!</definedName>
    <definedName name="roman33">#REF!</definedName>
    <definedName name="roman4_3" localSheetId="31">#REF!</definedName>
    <definedName name="roman4_3" localSheetId="32">#REF!</definedName>
    <definedName name="roman4_3" localSheetId="52">#REF!</definedName>
    <definedName name="roman4_3" localSheetId="51">#REF!</definedName>
    <definedName name="roman4_3">#REF!</definedName>
    <definedName name="roman43">#REF!</definedName>
    <definedName name="roman7_1" localSheetId="31">#REF!</definedName>
    <definedName name="roman7_1" localSheetId="32">#REF!</definedName>
    <definedName name="roman7_1" localSheetId="52">#REF!</definedName>
    <definedName name="roman7_1" localSheetId="51">#REF!</definedName>
    <definedName name="roman7_1">#REF!</definedName>
    <definedName name="roman77" localSheetId="31">#REF!</definedName>
    <definedName name="roman77" localSheetId="32">#REF!</definedName>
    <definedName name="roman77" localSheetId="52">#REF!</definedName>
    <definedName name="roman77" localSheetId="51">#REF!</definedName>
    <definedName name="roman77">#REF!</definedName>
    <definedName name="romann_12" localSheetId="31">#REF!</definedName>
    <definedName name="romann_12" localSheetId="32">#REF!</definedName>
    <definedName name="romann_12" localSheetId="52">#REF!</definedName>
    <definedName name="romann_12" localSheetId="51">#REF!</definedName>
    <definedName name="romann_12">#REF!</definedName>
    <definedName name="romann_66" localSheetId="31">#REF!</definedName>
    <definedName name="romann_66" localSheetId="32">#REF!</definedName>
    <definedName name="romann_66" localSheetId="52">#REF!</definedName>
    <definedName name="romann_66" localSheetId="51">#REF!</definedName>
    <definedName name="romann_66">#REF!</definedName>
    <definedName name="romann33" localSheetId="31">#REF!</definedName>
    <definedName name="romann33" localSheetId="32">#REF!</definedName>
    <definedName name="romann33" localSheetId="52">#REF!</definedName>
    <definedName name="romann33" localSheetId="51">#REF!</definedName>
    <definedName name="romann33">#REF!</definedName>
    <definedName name="s">#REF!</definedName>
    <definedName name="sdsgfsgfs">#REF!</definedName>
    <definedName name="serv" localSheetId="31">#REF!</definedName>
    <definedName name="serv" localSheetId="32">#REF!</definedName>
    <definedName name="serv" localSheetId="52">#REF!</definedName>
    <definedName name="serv" localSheetId="51">#REF!</definedName>
    <definedName name="serv">#REF!</definedName>
    <definedName name="serv_" localSheetId="31">#REF!</definedName>
    <definedName name="serv_" localSheetId="32">#REF!</definedName>
    <definedName name="serv_" localSheetId="52">#REF!</definedName>
    <definedName name="serv_" localSheetId="51">#REF!</definedName>
    <definedName name="serv_">#REF!</definedName>
    <definedName name="Serv_LIST" localSheetId="31">#REF!</definedName>
    <definedName name="Serv_LIST" localSheetId="32">#REF!</definedName>
    <definedName name="Serv_LIST" localSheetId="52">#REF!</definedName>
    <definedName name="Serv_LIST" localSheetId="51">#REF!</definedName>
    <definedName name="Serv_LIST" localSheetId="61">#REF!</definedName>
    <definedName name="Serv_LIST">#REF!</definedName>
    <definedName name="servo1" localSheetId="31">#REF!</definedName>
    <definedName name="servo1" localSheetId="32">#REF!</definedName>
    <definedName name="servo1" localSheetId="52">#REF!</definedName>
    <definedName name="servo1" localSheetId="51">#REF!</definedName>
    <definedName name="servo1">#REF!</definedName>
    <definedName name="siharai" localSheetId="31">#REF!</definedName>
    <definedName name="siharai" localSheetId="32">#REF!</definedName>
    <definedName name="siharai">#REF!</definedName>
    <definedName name="sikuchouson" localSheetId="31">#REF!</definedName>
    <definedName name="sikuchouson" localSheetId="32">#REF!</definedName>
    <definedName name="sikuchouson">#REF!</definedName>
    <definedName name="sinseisaki" localSheetId="31">#REF!</definedName>
    <definedName name="sinseisaki" localSheetId="32">#REF!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31">#REF!</definedName>
    <definedName name="ｔａｂｉｅ＿04" localSheetId="32">#REF!</definedName>
    <definedName name="ｔａｂｉｅ＿04" localSheetId="52">#REF!</definedName>
    <definedName name="ｔａｂｉｅ＿04" localSheetId="51">#REF!</definedName>
    <definedName name="ｔａｂｉｅ＿04">#REF!</definedName>
    <definedName name="table_03" localSheetId="31">#REF!</definedName>
    <definedName name="table_03" localSheetId="32">#REF!</definedName>
    <definedName name="table_03" localSheetId="52">#REF!</definedName>
    <definedName name="table_03" localSheetId="51">#REF!</definedName>
    <definedName name="table_03" localSheetId="61">#REF!</definedName>
    <definedName name="table_03">#REF!</definedName>
    <definedName name="table_06" localSheetId="31">#REF!</definedName>
    <definedName name="table_06" localSheetId="32">#REF!</definedName>
    <definedName name="table_06" localSheetId="52">#REF!</definedName>
    <definedName name="table_06" localSheetId="51">#REF!</definedName>
    <definedName name="table_06" localSheetId="61">#REF!</definedName>
    <definedName name="table_06">#REF!</definedName>
    <definedName name="table2_3" localSheetId="31">#REF!</definedName>
    <definedName name="table2_3" localSheetId="32">#REF!</definedName>
    <definedName name="table2_3" localSheetId="52">#REF!</definedName>
    <definedName name="table2_3" localSheetId="51">#REF!</definedName>
    <definedName name="table2_3" localSheetId="61">#REF!</definedName>
    <definedName name="table2_3">#REF!</definedName>
    <definedName name="tanaka">#REF!</definedName>
    <definedName name="tanaka1">#REF!</definedName>
    <definedName name="tanaka2">#REF!</definedName>
    <definedName name="tapi2" localSheetId="31">#REF!</definedName>
    <definedName name="tapi2" localSheetId="32">#REF!</definedName>
    <definedName name="tapi2" localSheetId="52">#REF!</definedName>
    <definedName name="tapi2" localSheetId="51">#REF!</definedName>
    <definedName name="tapi2">#REF!</definedName>
    <definedName name="tebie_07">#REF!</definedName>
    <definedName name="tebie_o7" localSheetId="31">#REF!</definedName>
    <definedName name="tebie_o7" localSheetId="32">#REF!</definedName>
    <definedName name="tebie_o7" localSheetId="52">#REF!</definedName>
    <definedName name="tebie_o7" localSheetId="51">#REF!</definedName>
    <definedName name="tebie_o7">#REF!</definedName>
    <definedName name="tebie07">#REF!</definedName>
    <definedName name="tebie08" localSheetId="31">#REF!</definedName>
    <definedName name="tebie08" localSheetId="32">#REF!</definedName>
    <definedName name="tebie08" localSheetId="52">#REF!</definedName>
    <definedName name="tebie08" localSheetId="51">#REF!</definedName>
    <definedName name="tebie08">#REF!</definedName>
    <definedName name="tebie33" localSheetId="31">#REF!</definedName>
    <definedName name="tebie33" localSheetId="32">#REF!</definedName>
    <definedName name="tebie33" localSheetId="52">#REF!</definedName>
    <definedName name="tebie33" localSheetId="51">#REF!</definedName>
    <definedName name="tebie33">#REF!</definedName>
    <definedName name="tebiroo" localSheetId="31">#REF!</definedName>
    <definedName name="tebiroo" localSheetId="32">#REF!</definedName>
    <definedName name="tebiroo" localSheetId="52">#REF!</definedName>
    <definedName name="tebiroo" localSheetId="51">#REF!</definedName>
    <definedName name="tebiroo">#REF!</definedName>
    <definedName name="teble" localSheetId="31">#REF!</definedName>
    <definedName name="teble" localSheetId="32">#REF!</definedName>
    <definedName name="teble" localSheetId="52">#REF!</definedName>
    <definedName name="teble" localSheetId="51">#REF!</definedName>
    <definedName name="teble">#REF!</definedName>
    <definedName name="teble_09" localSheetId="31">#REF!</definedName>
    <definedName name="teble_09" localSheetId="32">#REF!</definedName>
    <definedName name="teble_09" localSheetId="52">#REF!</definedName>
    <definedName name="teble_09" localSheetId="51">#REF!</definedName>
    <definedName name="teble_09">#REF!</definedName>
    <definedName name="teble77" localSheetId="31">#REF!</definedName>
    <definedName name="teble77" localSheetId="32">#REF!</definedName>
    <definedName name="teble77" localSheetId="52">#REF!</definedName>
    <definedName name="teble77" localSheetId="51">#REF!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 localSheetId="31">#REF!</definedName>
    <definedName name="yokohama" localSheetId="32">#REF!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 localSheetId="11">[1]サービス種類一覧!$B$4:$B$20</definedName>
    <definedName name="サービス種別" localSheetId="10">[1]サービス種類一覧!$B$4:$B$20</definedName>
    <definedName name="サービス種別">[2]サービス種類一覧!$B$4:$B$20</definedName>
    <definedName name="サービス種類" localSheetId="11">[1]サービス種類一覧!$C$4:$C$20</definedName>
    <definedName name="サービス種類" localSheetId="10">[1]サービス種類一覧!$C$4:$C$20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 localSheetId="11">#REF!</definedName>
    <definedName name="ピ" localSheetId="10">#REF!</definedName>
    <definedName name="ピ">#REF!</definedName>
    <definedName name="リハビリ" localSheetId="11">#REF!</definedName>
    <definedName name="リハビリ" localSheetId="10">#REF!</definedName>
    <definedName name="リハビリ">#REF!</definedName>
    <definedName name="ン">#REF!</definedName>
    <definedName name="確認">#N/A</definedName>
    <definedName name="看護時間" localSheetId="11">#REF!</definedName>
    <definedName name="看護時間" localSheetId="10">#REF!</definedName>
    <definedName name="看護時間">#REF!</definedName>
    <definedName name="山口県" localSheetId="11">#REF!</definedName>
    <definedName name="山口県" localSheetId="10">#REF!</definedName>
    <definedName name="山口県">#REF!</definedName>
    <definedName name="種類" localSheetId="11">[1]サービス種類一覧!$A$4:$A$20</definedName>
    <definedName name="種類" localSheetId="10">[1]サービス種類一覧!$A$4:$A$20</definedName>
    <definedName name="種類">[4]サービス種類一覧!$A$4:$A$20</definedName>
    <definedName name="食事" localSheetId="11">#REF!</definedName>
    <definedName name="食事" localSheetId="10">#REF!</definedName>
    <definedName name="食事" localSheetId="31">#REF!</definedName>
    <definedName name="食事" localSheetId="32">#REF!</definedName>
    <definedName name="食事" localSheetId="52">#REF!</definedName>
    <definedName name="食事" localSheetId="51">#REF!</definedName>
    <definedName name="食事">#REF!</definedName>
    <definedName name="体制等状況一覧" localSheetId="11">#REF!</definedName>
    <definedName name="体制等状況一覧" localSheetId="10">#REF!</definedName>
    <definedName name="体制等状況一覧">#REF!</definedName>
    <definedName name="町っ油" localSheetId="11">#REF!</definedName>
    <definedName name="町っ油" localSheetId="10">#REF!</definedName>
    <definedName name="町っ油" localSheetId="31">#REF!</definedName>
    <definedName name="町っ油" localSheetId="32">#REF!</definedName>
    <definedName name="町っ油" localSheetId="52">#REF!</definedName>
    <definedName name="町っ油" localSheetId="51">#REF!</definedName>
    <definedName name="町っ油">#REF!</definedName>
    <definedName name="利用日数記入例" localSheetId="31">#REF!</definedName>
    <definedName name="利用日数記入例" localSheetId="32">#REF!</definedName>
    <definedName name="利用日数記入例" localSheetId="52">#REF!</definedName>
    <definedName name="利用日数記入例" localSheetId="5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122" l="1"/>
  <c r="S28" i="79"/>
  <c r="AE25" i="79"/>
  <c r="S13" i="79"/>
  <c r="S12" i="79"/>
  <c r="S28" i="78"/>
  <c r="AE25" i="78"/>
  <c r="S13" i="78" s="1"/>
  <c r="S12" i="78"/>
  <c r="R18" i="82"/>
  <c r="R13" i="82"/>
  <c r="R12" i="82"/>
  <c r="BR28" i="113"/>
  <c r="BR29" i="113" s="1"/>
  <c r="BO28" i="113"/>
  <c r="BO29" i="113" s="1"/>
  <c r="BL28" i="113"/>
  <c r="BL29" i="113" s="1"/>
  <c r="BL30" i="113" s="1"/>
  <c r="BI28" i="113"/>
  <c r="BI29" i="113" s="1"/>
  <c r="BF28" i="113"/>
  <c r="BF29" i="113" s="1"/>
  <c r="BC28" i="113"/>
  <c r="BC29" i="113" s="1"/>
  <c r="BC30" i="113" s="1"/>
  <c r="AZ28" i="113"/>
  <c r="AZ29" i="113" s="1"/>
  <c r="AW28" i="113"/>
  <c r="AW29" i="113" s="1"/>
  <c r="AT28" i="113"/>
  <c r="AT29" i="113" s="1"/>
  <c r="AQ28" i="113"/>
  <c r="AQ29" i="113" s="1"/>
  <c r="AK28" i="113"/>
  <c r="AK29" i="113" s="1"/>
  <c r="AK30" i="113" s="1"/>
  <c r="AH28" i="113"/>
  <c r="AH29" i="113" s="1"/>
  <c r="AB28" i="113"/>
  <c r="AB29" i="113" s="1"/>
  <c r="AB30" i="113" s="1"/>
  <c r="Y28" i="113"/>
  <c r="Y29" i="113" s="1"/>
  <c r="S28" i="113"/>
  <c r="S29" i="113" s="1"/>
  <c r="M28" i="113"/>
  <c r="BU27" i="113"/>
  <c r="BU26" i="113"/>
  <c r="BU25" i="113"/>
  <c r="BU24" i="113"/>
  <c r="BU23" i="113"/>
  <c r="BU22" i="113"/>
  <c r="BU21" i="113"/>
  <c r="BU20" i="113"/>
  <c r="BU19" i="113"/>
  <c r="BU18" i="113"/>
  <c r="BU17" i="113"/>
  <c r="BU16" i="113"/>
  <c r="BU28" i="113" s="1"/>
  <c r="BY5" i="113"/>
  <c r="AX73" i="112"/>
  <c r="AW73" i="112"/>
  <c r="AV73" i="112"/>
  <c r="AU73" i="112"/>
  <c r="AT73" i="112"/>
  <c r="AS73" i="112"/>
  <c r="AR73" i="112"/>
  <c r="AQ73" i="112"/>
  <c r="AP73" i="112"/>
  <c r="AO73" i="112"/>
  <c r="AN73" i="112"/>
  <c r="AM73" i="112"/>
  <c r="AL73" i="112"/>
  <c r="AK73" i="112"/>
  <c r="AJ73" i="112"/>
  <c r="AI73" i="112"/>
  <c r="AH73" i="112"/>
  <c r="AG73" i="112"/>
  <c r="AF73" i="112"/>
  <c r="AE73" i="112"/>
  <c r="AD73" i="112"/>
  <c r="AC73" i="112"/>
  <c r="AB73" i="112"/>
  <c r="AA73" i="112"/>
  <c r="Z73" i="112"/>
  <c r="Y73" i="112"/>
  <c r="X73" i="112"/>
  <c r="W73" i="112"/>
  <c r="BB72" i="112"/>
  <c r="AY72" i="112"/>
  <c r="BB71" i="112"/>
  <c r="AY71" i="112"/>
  <c r="AY70" i="112"/>
  <c r="BB70" i="112" s="1"/>
  <c r="AY69" i="112"/>
  <c r="BB69" i="112" s="1"/>
  <c r="BB68" i="112"/>
  <c r="AY68" i="112"/>
  <c r="BB67" i="112"/>
  <c r="AY67" i="112"/>
  <c r="AY66" i="112"/>
  <c r="BB66" i="112" s="1"/>
  <c r="AY65" i="112"/>
  <c r="AY73" i="112" s="1"/>
  <c r="AX59" i="112"/>
  <c r="AW59" i="112"/>
  <c r="AV59" i="112"/>
  <c r="AU59" i="112"/>
  <c r="AT59" i="112"/>
  <c r="AS59" i="112"/>
  <c r="AR59" i="112"/>
  <c r="AQ59" i="112"/>
  <c r="AP59" i="112"/>
  <c r="AO59" i="112"/>
  <c r="AN59" i="112"/>
  <c r="AM59" i="112"/>
  <c r="AL59" i="112"/>
  <c r="AK59" i="112"/>
  <c r="AJ59" i="112"/>
  <c r="AI59" i="112"/>
  <c r="AH59" i="112"/>
  <c r="AG59" i="112"/>
  <c r="AF59" i="112"/>
  <c r="AE59" i="112"/>
  <c r="AD59" i="112"/>
  <c r="AC59" i="112"/>
  <c r="AB59" i="112"/>
  <c r="AA59" i="112"/>
  <c r="Z59" i="112"/>
  <c r="Y59" i="112"/>
  <c r="X59" i="112"/>
  <c r="W59" i="112"/>
  <c r="AX58" i="112"/>
  <c r="AW58" i="112"/>
  <c r="AV58" i="112"/>
  <c r="AU58" i="112"/>
  <c r="AT58" i="112"/>
  <c r="AS58" i="112"/>
  <c r="AR58" i="112"/>
  <c r="AQ58" i="112"/>
  <c r="AP58" i="112"/>
  <c r="AO58" i="112"/>
  <c r="AN58" i="112"/>
  <c r="AM58" i="112"/>
  <c r="AL58" i="112"/>
  <c r="AK58" i="112"/>
  <c r="AJ58" i="112"/>
  <c r="AI58" i="112"/>
  <c r="AH58" i="112"/>
  <c r="AG58" i="112"/>
  <c r="AF58" i="112"/>
  <c r="AE58" i="112"/>
  <c r="AD58" i="112"/>
  <c r="AC58" i="112"/>
  <c r="AB58" i="112"/>
  <c r="AA58" i="112"/>
  <c r="Z58" i="112"/>
  <c r="Y58" i="112"/>
  <c r="X58" i="112"/>
  <c r="W58" i="112"/>
  <c r="BB57" i="112"/>
  <c r="AY57" i="112"/>
  <c r="BB56" i="112"/>
  <c r="AY56" i="112"/>
  <c r="AY55" i="112"/>
  <c r="BB55" i="112" s="1"/>
  <c r="BB54" i="112"/>
  <c r="AY54" i="112"/>
  <c r="BB53" i="112"/>
  <c r="AY53" i="112"/>
  <c r="BB52" i="112"/>
  <c r="AY52" i="112"/>
  <c r="BB51" i="112"/>
  <c r="BH51" i="112" s="1"/>
  <c r="AY51" i="112"/>
  <c r="AY50" i="112"/>
  <c r="BB50" i="112" s="1"/>
  <c r="BB49" i="112"/>
  <c r="AY49" i="112"/>
  <c r="AY48" i="112"/>
  <c r="BB48" i="112" s="1"/>
  <c r="BB47" i="112"/>
  <c r="AY47" i="112"/>
  <c r="AY46" i="112"/>
  <c r="BB46" i="112" s="1"/>
  <c r="BB45" i="112"/>
  <c r="AY45" i="112"/>
  <c r="AY44" i="112"/>
  <c r="BB44" i="112" s="1"/>
  <c r="BB43" i="112"/>
  <c r="AY43" i="112"/>
  <c r="AY42" i="112"/>
  <c r="BB42" i="112" s="1"/>
  <c r="BB41" i="112"/>
  <c r="AY41" i="112"/>
  <c r="AY40" i="112"/>
  <c r="BB40" i="112" s="1"/>
  <c r="BB39" i="112"/>
  <c r="AY39" i="112"/>
  <c r="AY38" i="112"/>
  <c r="AY59" i="112" s="1"/>
  <c r="BB37" i="112"/>
  <c r="AY37" i="112"/>
  <c r="AY58" i="112" s="1"/>
  <c r="AE16" i="112"/>
  <c r="AL16" i="112" s="1"/>
  <c r="BC15" i="112"/>
  <c r="AV15" i="112"/>
  <c r="AZ15" i="112" s="1"/>
  <c r="AE15" i="112"/>
  <c r="AL15" i="112" s="1"/>
  <c r="L15" i="112"/>
  <c r="AE14" i="112"/>
  <c r="AE17" i="112" s="1"/>
  <c r="BA9" i="112"/>
  <c r="AW9" i="112"/>
  <c r="AS9" i="112"/>
  <c r="AO9" i="112"/>
  <c r="AK9" i="112"/>
  <c r="AG9" i="112"/>
  <c r="BE8" i="112"/>
  <c r="BE9" i="112" s="1"/>
  <c r="AS26" i="112" s="1"/>
  <c r="AO26" i="112" s="1"/>
  <c r="L8" i="112"/>
  <c r="BE7" i="112"/>
  <c r="BE6" i="112"/>
  <c r="AX73" i="111"/>
  <c r="AW73" i="111"/>
  <c r="AV73" i="111"/>
  <c r="AU73" i="111"/>
  <c r="AT73" i="111"/>
  <c r="AS73" i="111"/>
  <c r="AR73" i="111"/>
  <c r="AQ73" i="111"/>
  <c r="AP73" i="111"/>
  <c r="AO73" i="111"/>
  <c r="AN73" i="111"/>
  <c r="AM73" i="111"/>
  <c r="AL73" i="111"/>
  <c r="AK73" i="111"/>
  <c r="AJ73" i="111"/>
  <c r="AI73" i="111"/>
  <c r="AH73" i="111"/>
  <c r="AG73" i="111"/>
  <c r="AF73" i="111"/>
  <c r="AE73" i="111"/>
  <c r="AD73" i="111"/>
  <c r="AC73" i="111"/>
  <c r="AB73" i="111"/>
  <c r="AA73" i="111"/>
  <c r="Z73" i="111"/>
  <c r="Y73" i="111"/>
  <c r="X73" i="111"/>
  <c r="W73" i="111"/>
  <c r="AY72" i="111"/>
  <c r="BB72" i="111" s="1"/>
  <c r="AY71" i="111"/>
  <c r="BB71" i="111" s="1"/>
  <c r="AY70" i="111"/>
  <c r="BB70" i="111" s="1"/>
  <c r="AY69" i="111"/>
  <c r="BB69" i="111" s="1"/>
  <c r="AY68" i="111"/>
  <c r="BB68" i="111" s="1"/>
  <c r="AY67" i="111"/>
  <c r="AY73" i="111" s="1"/>
  <c r="AY66" i="111"/>
  <c r="BB66" i="111" s="1"/>
  <c r="BB65" i="111"/>
  <c r="AY65" i="111"/>
  <c r="AX59" i="111"/>
  <c r="AW59" i="111"/>
  <c r="AV59" i="111"/>
  <c r="AU59" i="111"/>
  <c r="AT59" i="111"/>
  <c r="AS59" i="111"/>
  <c r="AR59" i="111"/>
  <c r="AQ59" i="111"/>
  <c r="AP59" i="111"/>
  <c r="AO59" i="111"/>
  <c r="AN59" i="111"/>
  <c r="AM59" i="111"/>
  <c r="AL59" i="111"/>
  <c r="AK59" i="111"/>
  <c r="AJ59" i="111"/>
  <c r="AI59" i="111"/>
  <c r="AH59" i="111"/>
  <c r="AG59" i="111"/>
  <c r="AF59" i="111"/>
  <c r="AE59" i="111"/>
  <c r="AD59" i="111"/>
  <c r="AC59" i="111"/>
  <c r="AB59" i="111"/>
  <c r="AA59" i="111"/>
  <c r="Z59" i="111"/>
  <c r="Y59" i="111"/>
  <c r="X59" i="111"/>
  <c r="W59" i="111"/>
  <c r="AX58" i="111"/>
  <c r="AW58" i="111"/>
  <c r="AV58" i="111"/>
  <c r="AU58" i="111"/>
  <c r="AT58" i="111"/>
  <c r="AS58" i="111"/>
  <c r="AR58" i="111"/>
  <c r="AQ58" i="111"/>
  <c r="AP58" i="111"/>
  <c r="AO58" i="111"/>
  <c r="AN58" i="111"/>
  <c r="AM58" i="111"/>
  <c r="AL58" i="111"/>
  <c r="AK58" i="111"/>
  <c r="AJ58" i="111"/>
  <c r="AI58" i="111"/>
  <c r="AH58" i="111"/>
  <c r="AG58" i="111"/>
  <c r="AF58" i="111"/>
  <c r="AE58" i="111"/>
  <c r="AD58" i="111"/>
  <c r="AC58" i="111"/>
  <c r="AB58" i="111"/>
  <c r="AA58" i="111"/>
  <c r="Z58" i="111"/>
  <c r="Y58" i="111"/>
  <c r="X58" i="111"/>
  <c r="W58" i="111"/>
  <c r="BB57" i="111"/>
  <c r="AY57" i="111"/>
  <c r="AY56" i="111"/>
  <c r="BB56" i="111" s="1"/>
  <c r="BB55" i="111"/>
  <c r="AY55" i="111"/>
  <c r="AY54" i="111"/>
  <c r="BB54" i="111" s="1"/>
  <c r="BB53" i="111"/>
  <c r="AY53" i="111"/>
  <c r="AY52" i="111"/>
  <c r="BB52" i="111" s="1"/>
  <c r="BB51" i="111"/>
  <c r="AY51" i="111"/>
  <c r="AY50" i="111"/>
  <c r="BB50" i="111" s="1"/>
  <c r="BB49" i="111"/>
  <c r="AY49" i="111"/>
  <c r="AY48" i="111"/>
  <c r="BB48" i="111" s="1"/>
  <c r="BB47" i="111"/>
  <c r="AY47" i="111"/>
  <c r="AY46" i="111"/>
  <c r="BB46" i="111" s="1"/>
  <c r="BB45" i="111"/>
  <c r="AY45" i="111"/>
  <c r="AY44" i="111"/>
  <c r="BB44" i="111" s="1"/>
  <c r="BB43" i="111"/>
  <c r="AY43" i="111"/>
  <c r="AY42" i="111"/>
  <c r="BB42" i="111" s="1"/>
  <c r="BB41" i="111"/>
  <c r="AY41" i="111"/>
  <c r="AY40" i="111"/>
  <c r="BB40" i="111" s="1"/>
  <c r="BB39" i="111"/>
  <c r="AY39" i="111"/>
  <c r="AY38" i="111"/>
  <c r="AY59" i="111" s="1"/>
  <c r="BB37" i="111"/>
  <c r="AY37" i="111"/>
  <c r="AS26" i="111"/>
  <c r="AE16" i="111"/>
  <c r="AL16" i="111" s="1"/>
  <c r="AV15" i="111"/>
  <c r="BC15" i="111" s="1"/>
  <c r="AE15" i="111"/>
  <c r="AI15" i="111" s="1"/>
  <c r="L15" i="111"/>
  <c r="BC14" i="111"/>
  <c r="AV14" i="111"/>
  <c r="AZ14" i="111" s="1"/>
  <c r="AE14" i="111"/>
  <c r="AE17" i="111" s="1"/>
  <c r="BE9" i="111"/>
  <c r="N31" i="111" s="1"/>
  <c r="BA9" i="111"/>
  <c r="AW9" i="111"/>
  <c r="AS9" i="111"/>
  <c r="AO9" i="111"/>
  <c r="AK9" i="111"/>
  <c r="AG9" i="111"/>
  <c r="BE8" i="111"/>
  <c r="L8" i="111"/>
  <c r="BE7" i="111"/>
  <c r="BE6" i="111"/>
  <c r="BH51" i="111" l="1"/>
  <c r="S30" i="113"/>
  <c r="BU29" i="113"/>
  <c r="BY32" i="113" s="1"/>
  <c r="BE65" i="111"/>
  <c r="BE73" i="111" s="1"/>
  <c r="BH43" i="111"/>
  <c r="BH58" i="111" s="1"/>
  <c r="AT30" i="113"/>
  <c r="AI16" i="111"/>
  <c r="BB67" i="111"/>
  <c r="BB73" i="111" s="1"/>
  <c r="BQ14" i="111" s="1"/>
  <c r="BG10" i="111"/>
  <c r="AI14" i="111"/>
  <c r="AI17" i="111" s="1"/>
  <c r="AL15" i="111"/>
  <c r="AD31" i="111"/>
  <c r="AL14" i="111"/>
  <c r="AL17" i="111" s="1"/>
  <c r="M27" i="111" s="1"/>
  <c r="I27" i="111" s="1"/>
  <c r="M26" i="111"/>
  <c r="I26" i="111" s="1"/>
  <c r="AT31" i="111"/>
  <c r="AY58" i="111"/>
  <c r="AZ15" i="111"/>
  <c r="BJ31" i="111"/>
  <c r="AI14" i="112"/>
  <c r="BE51" i="112"/>
  <c r="AV16" i="112" s="1"/>
  <c r="BC16" i="112" s="1"/>
  <c r="AC26" i="111"/>
  <c r="Y26" i="111" s="1"/>
  <c r="AL14" i="112"/>
  <c r="AL17" i="112" s="1"/>
  <c r="BB38" i="112"/>
  <c r="BB59" i="112" s="1"/>
  <c r="AI16" i="112"/>
  <c r="BH43" i="112"/>
  <c r="BH58" i="112" s="1"/>
  <c r="BI26" i="111"/>
  <c r="BE26" i="111" s="1"/>
  <c r="BB38" i="111"/>
  <c r="BB59" i="111" s="1"/>
  <c r="AI15" i="112"/>
  <c r="BB65" i="112"/>
  <c r="BE65" i="112" s="1"/>
  <c r="BE73" i="112" s="1"/>
  <c r="BE43" i="111"/>
  <c r="BE58" i="111" s="1"/>
  <c r="AS27" i="111"/>
  <c r="AO27" i="111" s="1"/>
  <c r="AC27" i="111"/>
  <c r="Y27" i="111" s="1"/>
  <c r="BB58" i="111"/>
  <c r="BI26" i="112"/>
  <c r="BB58" i="112"/>
  <c r="M26" i="112"/>
  <c r="BG10" i="112"/>
  <c r="BE43" i="112"/>
  <c r="AO26" i="111"/>
  <c r="BE51" i="111"/>
  <c r="AV16" i="111" s="1"/>
  <c r="AC26" i="112"/>
  <c r="BI27" i="111" l="1"/>
  <c r="BE27" i="111" s="1"/>
  <c r="AZ16" i="112"/>
  <c r="AI17" i="112"/>
  <c r="AS27" i="112" s="1"/>
  <c r="AO27" i="112" s="1"/>
  <c r="BB73" i="112"/>
  <c r="BQ14" i="112" s="1"/>
  <c r="Y26" i="112"/>
  <c r="AV17" i="111"/>
  <c r="BC16" i="111"/>
  <c r="BC17" i="111" s="1"/>
  <c r="AZ16" i="111"/>
  <c r="AZ17" i="111" s="1"/>
  <c r="I26" i="112"/>
  <c r="BE26" i="112"/>
  <c r="BQ15" i="111"/>
  <c r="BM14" i="111"/>
  <c r="BM15" i="111" s="1"/>
  <c r="BE58" i="112"/>
  <c r="AV14" i="112"/>
  <c r="BI27" i="112" l="1"/>
  <c r="BE27" i="112" s="1"/>
  <c r="M27" i="112"/>
  <c r="I27" i="112" s="1"/>
  <c r="AC27" i="112"/>
  <c r="Y27" i="112" s="1"/>
  <c r="BI28" i="111"/>
  <c r="M28" i="111"/>
  <c r="AC28" i="111"/>
  <c r="AS28" i="111"/>
  <c r="BC14" i="112"/>
  <c r="BC17" i="112" s="1"/>
  <c r="AZ14" i="112"/>
  <c r="AZ17" i="112" s="1"/>
  <c r="AV17" i="112"/>
  <c r="BQ15" i="112"/>
  <c r="BM14" i="112"/>
  <c r="BM15" i="112" s="1"/>
  <c r="AC28" i="112" l="1"/>
  <c r="M28" i="112"/>
  <c r="BI28" i="112"/>
  <c r="AS28" i="112"/>
  <c r="AO28" i="111"/>
  <c r="AO29" i="111" s="1"/>
  <c r="AS29" i="111"/>
  <c r="Y28" i="111"/>
  <c r="Y29" i="111" s="1"/>
  <c r="AC29" i="111"/>
  <c r="I28" i="111"/>
  <c r="I29" i="111" s="1"/>
  <c r="M29" i="111"/>
  <c r="BE28" i="111"/>
  <c r="BE29" i="111" s="1"/>
  <c r="BI29" i="111"/>
  <c r="BE28" i="112" l="1"/>
  <c r="BE29" i="112" s="1"/>
  <c r="BJ31" i="112" s="1"/>
  <c r="BI29" i="112"/>
  <c r="I28" i="112"/>
  <c r="I29" i="112" s="1"/>
  <c r="N31" i="112" s="1"/>
  <c r="M29" i="112"/>
  <c r="AO28" i="112"/>
  <c r="AO29" i="112" s="1"/>
  <c r="AT31" i="112" s="1"/>
  <c r="AS29" i="112"/>
  <c r="Y28" i="112"/>
  <c r="Y29" i="112" s="1"/>
  <c r="AD31" i="112" s="1"/>
  <c r="AC29" i="112"/>
  <c r="H52" i="52" l="1"/>
  <c r="I36" i="52" s="1"/>
  <c r="U45" i="52"/>
  <c r="U40" i="52"/>
  <c r="U35" i="52"/>
  <c r="T32" i="52"/>
  <c r="U12" i="52" s="1"/>
  <c r="I22" i="52"/>
  <c r="I12" i="52"/>
  <c r="O57" i="52" l="1"/>
  <c r="AO33" i="100" l="1"/>
  <c r="AO34" i="100" s="1"/>
  <c r="AJ33" i="100"/>
  <c r="AJ34" i="100" s="1"/>
  <c r="AE33" i="100"/>
  <c r="AE34" i="100" s="1"/>
  <c r="Z33" i="100"/>
  <c r="Z34" i="100" s="1"/>
  <c r="U33" i="100"/>
  <c r="P33" i="100"/>
  <c r="J33" i="100"/>
  <c r="P34" i="100" s="1"/>
  <c r="AT32" i="100"/>
  <c r="AT31" i="100"/>
  <c r="AT30" i="100"/>
  <c r="AT29" i="100"/>
  <c r="AT28" i="100"/>
  <c r="AT27" i="100"/>
  <c r="AT26" i="100"/>
  <c r="AT25" i="100"/>
  <c r="AT24" i="100"/>
  <c r="AT23" i="100"/>
  <c r="AT22" i="100"/>
  <c r="AT21" i="100"/>
  <c r="AT33" i="100" s="1"/>
  <c r="E17" i="100"/>
  <c r="AD16" i="100"/>
  <c r="AX15" i="100"/>
  <c r="U45" i="100" s="1"/>
  <c r="AD49" i="100" s="1"/>
  <c r="AH13" i="100"/>
  <c r="AK10" i="100"/>
  <c r="U45" i="99"/>
  <c r="AD49" i="99" s="1"/>
  <c r="AO33" i="99"/>
  <c r="AO34" i="99" s="1"/>
  <c r="AJ33" i="99"/>
  <c r="AE33" i="99"/>
  <c r="Z33" i="99"/>
  <c r="U33" i="99"/>
  <c r="P33" i="99"/>
  <c r="J33" i="99"/>
  <c r="AT32" i="99"/>
  <c r="AT31" i="99"/>
  <c r="AT30" i="99"/>
  <c r="AT29" i="99"/>
  <c r="AT28" i="99"/>
  <c r="AT27" i="99"/>
  <c r="AT26" i="99"/>
  <c r="AT25" i="99"/>
  <c r="AT24" i="99"/>
  <c r="AT23" i="99"/>
  <c r="AT22" i="99"/>
  <c r="AT21" i="99"/>
  <c r="E17" i="99"/>
  <c r="AD16" i="99"/>
  <c r="AX15" i="99"/>
  <c r="BB16" i="99" s="1"/>
  <c r="AH13" i="99"/>
  <c r="AK10" i="99"/>
  <c r="J41" i="98"/>
  <c r="I41" i="98"/>
  <c r="I42" i="98" s="1"/>
  <c r="J36" i="98"/>
  <c r="I36" i="98"/>
  <c r="I37" i="98" s="1"/>
  <c r="J31" i="98"/>
  <c r="I31" i="98"/>
  <c r="I32" i="98" s="1"/>
  <c r="J26" i="98"/>
  <c r="I26" i="98"/>
  <c r="I27" i="98" s="1"/>
  <c r="E21" i="98" a="1"/>
  <c r="E21" i="98" s="1"/>
  <c r="AJ34" i="99" l="1"/>
  <c r="U34" i="99"/>
  <c r="AT33" i="99"/>
  <c r="AE34" i="99"/>
  <c r="BB16" i="100"/>
  <c r="U34" i="100"/>
  <c r="AT34" i="100" s="1"/>
  <c r="AX35" i="100" s="1"/>
  <c r="P34" i="99"/>
  <c r="Z34" i="99"/>
  <c r="AT34" i="99" l="1"/>
  <c r="AX35" i="99" s="1"/>
  <c r="Y43" i="90" l="1"/>
  <c r="Y45" i="90" s="1"/>
  <c r="Y28" i="90"/>
  <c r="J14" i="67" l="1"/>
  <c r="B47" i="50" l="1"/>
  <c r="B46" i="50"/>
  <c r="B45" i="50"/>
  <c r="B44" i="50"/>
  <c r="B43" i="50"/>
  <c r="B42" i="50"/>
  <c r="B41" i="50"/>
  <c r="B40" i="50"/>
  <c r="B39" i="50"/>
  <c r="B38" i="50"/>
  <c r="B37" i="50"/>
  <c r="B36" i="50"/>
  <c r="B35" i="50"/>
  <c r="B34" i="50"/>
  <c r="B33" i="50"/>
  <c r="B32" i="50"/>
  <c r="B31" i="50"/>
  <c r="B30" i="50"/>
  <c r="B29" i="50"/>
  <c r="B28" i="50"/>
  <c r="B27" i="50"/>
  <c r="B26" i="50"/>
  <c r="B25" i="50"/>
  <c r="B24" i="50"/>
  <c r="B23" i="50"/>
  <c r="B22" i="50"/>
  <c r="B21" i="50"/>
  <c r="B20" i="50"/>
  <c r="B19" i="50"/>
  <c r="B18" i="50"/>
  <c r="B17" i="50"/>
  <c r="B16" i="50"/>
  <c r="B15" i="50"/>
  <c r="B14" i="50"/>
  <c r="B13" i="50"/>
  <c r="B12" i="50"/>
  <c r="B11" i="50"/>
  <c r="B10" i="50"/>
  <c r="B9" i="50"/>
  <c r="B8" i="50"/>
  <c r="B47" i="48"/>
  <c r="B46" i="48"/>
  <c r="B45" i="48"/>
  <c r="B44" i="48"/>
  <c r="B43" i="48"/>
  <c r="B42" i="48"/>
  <c r="B41" i="48"/>
  <c r="B40" i="48"/>
  <c r="B39" i="48"/>
  <c r="B38" i="48"/>
  <c r="B37" i="48"/>
  <c r="B36" i="48"/>
  <c r="B35" i="48"/>
  <c r="B34" i="48"/>
  <c r="B33" i="48"/>
  <c r="B32" i="48"/>
  <c r="B31" i="48"/>
  <c r="B30" i="48"/>
  <c r="B29" i="48"/>
  <c r="B28" i="48"/>
  <c r="B27" i="48"/>
  <c r="B26" i="48"/>
  <c r="B25" i="48"/>
  <c r="B24" i="48"/>
  <c r="B23" i="48"/>
  <c r="B22" i="48"/>
  <c r="B21" i="48"/>
  <c r="B20" i="48"/>
  <c r="B19" i="48"/>
  <c r="B18" i="48"/>
  <c r="B17" i="48"/>
  <c r="B16" i="48"/>
  <c r="B15" i="48"/>
  <c r="B14" i="48"/>
  <c r="B13" i="48"/>
  <c r="B12" i="48"/>
  <c r="B11" i="48"/>
  <c r="B10" i="48"/>
  <c r="B9" i="48"/>
  <c r="B8" i="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 authorId="0" shapeId="0" xr:uid="{FD45791A-4997-4770-844D-A7D444C98534}">
      <text>
        <r>
          <rPr>
            <b/>
            <sz val="12"/>
            <color indexed="81"/>
            <rFont val="MS P ゴシック"/>
            <family val="3"/>
            <charset val="128"/>
          </rPr>
          <t>「</t>
        </r>
        <r>
          <rPr>
            <b/>
            <sz val="12"/>
            <color indexed="10"/>
            <rFont val="MS P ゴシック"/>
            <family val="3"/>
            <charset val="128"/>
          </rPr>
          <t>〇</t>
        </r>
        <r>
          <rPr>
            <b/>
            <sz val="12"/>
            <color indexed="81"/>
            <rFont val="MS P ゴシック"/>
            <family val="3"/>
            <charset val="128"/>
          </rPr>
          <t>」になっていることを確認してください</t>
        </r>
      </text>
    </comment>
    <comment ref="E11" authorId="0" shapeId="0" xr:uid="{553823A6-20E0-4BC0-9974-3A14C688CD04}">
      <text>
        <r>
          <rPr>
            <b/>
            <sz val="12"/>
            <color indexed="81"/>
            <rFont val="MS P ゴシック"/>
            <family val="3"/>
            <charset val="128"/>
          </rPr>
          <t>原則、月の</t>
        </r>
        <r>
          <rPr>
            <b/>
            <sz val="12"/>
            <color indexed="10"/>
            <rFont val="MS P ゴシック"/>
            <family val="3"/>
            <charset val="128"/>
          </rPr>
          <t>末日</t>
        </r>
        <r>
          <rPr>
            <b/>
            <sz val="12"/>
            <color indexed="81"/>
            <rFont val="MS P ゴシック"/>
            <family val="3"/>
            <charset val="128"/>
          </rPr>
          <t>を
記入してください。</t>
        </r>
      </text>
    </comment>
    <comment ref="F11" authorId="0" shapeId="0" xr:uid="{8EBB17D0-2A55-409A-BDC8-5B972321F402}">
      <text>
        <r>
          <rPr>
            <b/>
            <sz val="12"/>
            <color indexed="81"/>
            <rFont val="MS P ゴシック"/>
            <family val="3"/>
            <charset val="128"/>
          </rPr>
          <t>原則月の</t>
        </r>
        <r>
          <rPr>
            <b/>
            <sz val="12"/>
            <color indexed="10"/>
            <rFont val="MS P ゴシック"/>
            <family val="3"/>
            <charset val="128"/>
          </rPr>
          <t>初日</t>
        </r>
        <r>
          <rPr>
            <b/>
            <sz val="12"/>
            <color indexed="81"/>
            <rFont val="MS P ゴシック"/>
            <family val="3"/>
            <charset val="128"/>
          </rPr>
          <t>を記載してください</t>
        </r>
      </text>
    </comment>
  </commentList>
</comments>
</file>

<file path=xl/sharedStrings.xml><?xml version="1.0" encoding="utf-8"?>
<sst xmlns="http://schemas.openxmlformats.org/spreadsheetml/2006/main" count="2929" uniqueCount="1442">
  <si>
    <t>目次に戻る</t>
    <rPh sb="0" eb="2">
      <t>モクジ</t>
    </rPh>
    <rPh sb="3" eb="4">
      <t>モド</t>
    </rPh>
    <phoneticPr fontId="3"/>
  </si>
  <si>
    <t>事業所番号</t>
    <rPh sb="0" eb="3">
      <t>ジギョウショ</t>
    </rPh>
    <rPh sb="3" eb="5">
      <t>バンゴウ</t>
    </rPh>
    <phoneticPr fontId="3"/>
  </si>
  <si>
    <t>事業所の名称</t>
    <rPh sb="0" eb="3">
      <t>ジギョウショ</t>
    </rPh>
    <rPh sb="4" eb="6">
      <t>メイショウ</t>
    </rPh>
    <phoneticPr fontId="3"/>
  </si>
  <si>
    <t>異動区分</t>
    <rPh sb="0" eb="2">
      <t>イドウ</t>
    </rPh>
    <rPh sb="2" eb="4">
      <t>クブン</t>
    </rPh>
    <phoneticPr fontId="3"/>
  </si>
  <si>
    <t>１　新規　　　　　　　　２　変更　　　　　　　　３　終了</t>
    <rPh sb="2" eb="4">
      <t>シンキ</t>
    </rPh>
    <rPh sb="14" eb="16">
      <t>ヘンコウ</t>
    </rPh>
    <rPh sb="26" eb="28">
      <t>シュウリョウ</t>
    </rPh>
    <phoneticPr fontId="3"/>
  </si>
  <si>
    <t>電話番号</t>
    <rPh sb="0" eb="2">
      <t>デンワ</t>
    </rPh>
    <rPh sb="2" eb="4">
      <t>バンゴウ</t>
    </rPh>
    <phoneticPr fontId="3"/>
  </si>
  <si>
    <t>FAX番号</t>
    <rPh sb="3" eb="5">
      <t>バンゴウ</t>
    </rPh>
    <phoneticPr fontId="3"/>
  </si>
  <si>
    <t>氏　　名</t>
    <rPh sb="0" eb="1">
      <t>シ</t>
    </rPh>
    <rPh sb="3" eb="4">
      <t>メイ</t>
    </rPh>
    <phoneticPr fontId="3"/>
  </si>
  <si>
    <t>氏名</t>
    <rPh sb="0" eb="2">
      <t>シメイ</t>
    </rPh>
    <phoneticPr fontId="3"/>
  </si>
  <si>
    <t>１　異動区分</t>
    <rPh sb="2" eb="4">
      <t>イドウ</t>
    </rPh>
    <rPh sb="4" eb="6">
      <t>クブン</t>
    </rPh>
    <phoneticPr fontId="3"/>
  </si>
  <si>
    <t>事業所・施設の名称</t>
    <rPh sb="0" eb="3">
      <t>ジギョウショ</t>
    </rPh>
    <rPh sb="4" eb="6">
      <t>シセツ</t>
    </rPh>
    <rPh sb="7" eb="9">
      <t>メイショウ</t>
    </rPh>
    <phoneticPr fontId="3"/>
  </si>
  <si>
    <t>有・無</t>
    <rPh sb="0" eb="1">
      <t>ア</t>
    </rPh>
    <rPh sb="2" eb="3">
      <t>ナ</t>
    </rPh>
    <phoneticPr fontId="3"/>
  </si>
  <si>
    <t>②</t>
    <phoneticPr fontId="3"/>
  </si>
  <si>
    <t>％</t>
    <phoneticPr fontId="3"/>
  </si>
  <si>
    <t>①</t>
    <phoneticPr fontId="3"/>
  </si>
  <si>
    <t>ＦＡＸ番号</t>
    <rPh sb="3" eb="5">
      <t>バンゴウ</t>
    </rPh>
    <phoneticPr fontId="3"/>
  </si>
  <si>
    <t>担当者名</t>
    <rPh sb="0" eb="4">
      <t>タントウシャメイ</t>
    </rPh>
    <phoneticPr fontId="3"/>
  </si>
  <si>
    <t>連絡先</t>
    <rPh sb="0" eb="3">
      <t>レンラクサキ</t>
    </rPh>
    <phoneticPr fontId="3"/>
  </si>
  <si>
    <t>事業所名</t>
    <phoneticPr fontId="3"/>
  </si>
  <si>
    <t>○</t>
    <phoneticPr fontId="3"/>
  </si>
  <si>
    <t>人</t>
    <rPh sb="0" eb="1">
      <t>ニン</t>
    </rPh>
    <phoneticPr fontId="3"/>
  </si>
  <si>
    <t>非常勤</t>
    <rPh sb="0" eb="3">
      <t>ヒジョウキン</t>
    </rPh>
    <phoneticPr fontId="3"/>
  </si>
  <si>
    <t>常勤</t>
    <rPh sb="0" eb="2">
      <t>ジョウキン</t>
    </rPh>
    <phoneticPr fontId="3"/>
  </si>
  <si>
    <t>人　</t>
    <rPh sb="0" eb="1">
      <t>ニン</t>
    </rPh>
    <phoneticPr fontId="3"/>
  </si>
  <si>
    <t>⑥　基幹相談支援センター等が実施する事例検討会等に参加している。</t>
    <rPh sb="2" eb="4">
      <t>キカン</t>
    </rPh>
    <rPh sb="4" eb="6">
      <t>ソウダン</t>
    </rPh>
    <phoneticPr fontId="3"/>
  </si>
  <si>
    <t>③　24時間常時連絡できる体制を整備している。</t>
    <phoneticPr fontId="3"/>
  </si>
  <si>
    <t>　目的とした会議を定期的に開催している。</t>
    <rPh sb="1" eb="3">
      <t>モクテキ</t>
    </rPh>
    <rPh sb="6" eb="8">
      <t>カイギ</t>
    </rPh>
    <rPh sb="9" eb="12">
      <t>テイキテキ</t>
    </rPh>
    <rPh sb="13" eb="15">
      <t>カイサイ</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</si>
  <si>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</si>
  <si>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１　新規　　　２　変更　　　３　終了</t>
    <phoneticPr fontId="3"/>
  </si>
  <si>
    <t>異　動　等　区　分</t>
    <phoneticPr fontId="3"/>
  </si>
  <si>
    <t>有 ・ 無</t>
    <phoneticPr fontId="3"/>
  </si>
  <si>
    <t>時間</t>
    <rPh sb="0" eb="2">
      <t>ジカン</t>
    </rPh>
    <phoneticPr fontId="3"/>
  </si>
  <si>
    <t>日</t>
    <rPh sb="0" eb="1">
      <t>ニチ</t>
    </rPh>
    <phoneticPr fontId="3"/>
  </si>
  <si>
    <t>年</t>
    <rPh sb="0" eb="1">
      <t>ネン</t>
    </rPh>
    <phoneticPr fontId="3"/>
  </si>
  <si>
    <t>その他</t>
    <rPh sb="2" eb="3">
      <t>タ</t>
    </rPh>
    <phoneticPr fontId="3"/>
  </si>
  <si>
    <t>月</t>
    <rPh sb="0" eb="1">
      <t>ツキ</t>
    </rPh>
    <phoneticPr fontId="3"/>
  </si>
  <si>
    <t>実施年月日</t>
    <rPh sb="0" eb="2">
      <t>ジッシ</t>
    </rPh>
    <rPh sb="2" eb="5">
      <t>ネンガッピ</t>
    </rPh>
    <phoneticPr fontId="3"/>
  </si>
  <si>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3"/>
  </si>
  <si>
    <t>人</t>
    <rPh sb="0" eb="1">
      <t>ヒト</t>
    </rPh>
    <phoneticPr fontId="3"/>
  </si>
  <si>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3"/>
  </si>
  <si>
    <t>①　新規　　　　　　　　②　変更　　　　　　　　③　終了</t>
    <rPh sb="2" eb="4">
      <t>シンキ</t>
    </rPh>
    <rPh sb="14" eb="16">
      <t>ヘンコウ</t>
    </rPh>
    <rPh sb="26" eb="28">
      <t>シュウリョウ</t>
    </rPh>
    <phoneticPr fontId="3"/>
  </si>
  <si>
    <t>＝</t>
    <phoneticPr fontId="3"/>
  </si>
  <si>
    <t>÷</t>
    <phoneticPr fontId="3"/>
  </si>
  <si>
    <t>合計</t>
    <rPh sb="0" eb="2">
      <t>ゴウケイ</t>
    </rPh>
    <phoneticPr fontId="3"/>
  </si>
  <si>
    <t>就労定着率</t>
    <rPh sb="0" eb="2">
      <t>シュウロウ</t>
    </rPh>
    <rPh sb="2" eb="4">
      <t>テイチャク</t>
    </rPh>
    <rPh sb="4" eb="5">
      <t>リツ</t>
    </rPh>
    <phoneticPr fontId="3"/>
  </si>
  <si>
    <t>前年度利用定員</t>
    <rPh sb="0" eb="3">
      <t>ゼンネンド</t>
    </rPh>
    <rPh sb="3" eb="5">
      <t>リヨウ</t>
    </rPh>
    <rPh sb="5" eb="7">
      <t>テイイン</t>
    </rPh>
    <phoneticPr fontId="3"/>
  </si>
  <si>
    <t>３月</t>
  </si>
  <si>
    <t>２月</t>
  </si>
  <si>
    <t>１月</t>
  </si>
  <si>
    <t>１２月</t>
  </si>
  <si>
    <t>１１月</t>
  </si>
  <si>
    <t>１０月</t>
  </si>
  <si>
    <t>９月</t>
  </si>
  <si>
    <t>８月</t>
  </si>
  <si>
    <t>７月</t>
  </si>
  <si>
    <t>６月</t>
  </si>
  <si>
    <t>５月</t>
  </si>
  <si>
    <t>４月</t>
    <rPh sb="1" eb="2">
      <t>ガツ</t>
    </rPh>
    <phoneticPr fontId="3"/>
  </si>
  <si>
    <t>就職後６月以上定着者数</t>
    <rPh sb="0" eb="2">
      <t>シュウショク</t>
    </rPh>
    <rPh sb="2" eb="3">
      <t>ゴ</t>
    </rPh>
    <rPh sb="4" eb="5">
      <t>ツキ</t>
    </rPh>
    <rPh sb="5" eb="7">
      <t>イジョウ</t>
    </rPh>
    <rPh sb="7" eb="9">
      <t>テイチャク</t>
    </rPh>
    <rPh sb="9" eb="10">
      <t>シャ</t>
    </rPh>
    <rPh sb="10" eb="11">
      <t>スウ</t>
    </rPh>
    <phoneticPr fontId="3"/>
  </si>
  <si>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3"/>
  </si>
  <si>
    <t>なし（経過措置対象）</t>
    <rPh sb="3" eb="5">
      <t>ケイカ</t>
    </rPh>
    <rPh sb="5" eb="7">
      <t>ソチ</t>
    </rPh>
    <rPh sb="7" eb="9">
      <t>タイショウ</t>
    </rPh>
    <phoneticPr fontId="3"/>
  </si>
  <si>
    <t>就職後6月以上定着率が0</t>
    <rPh sb="0" eb="3">
      <t>シュウショクゴ</t>
    </rPh>
    <rPh sb="4" eb="5">
      <t>ツキ</t>
    </rPh>
    <rPh sb="5" eb="7">
      <t>イジョウ</t>
    </rPh>
    <rPh sb="7" eb="10">
      <t>テイチャクリツ</t>
    </rPh>
    <phoneticPr fontId="3"/>
  </si>
  <si>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3"/>
  </si>
  <si>
    <t>20人以下</t>
    <rPh sb="2" eb="3">
      <t>ニン</t>
    </rPh>
    <rPh sb="3" eb="5">
      <t>イカ</t>
    </rPh>
    <phoneticPr fontId="3"/>
  </si>
  <si>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</si>
  <si>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81人以上</t>
    <rPh sb="2" eb="3">
      <t>ニン</t>
    </rPh>
    <rPh sb="3" eb="5">
      <t>イジョウ</t>
    </rPh>
    <phoneticPr fontId="3"/>
  </si>
  <si>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</si>
  <si>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61人以上80人以下</t>
    <rPh sb="2" eb="3">
      <t>ニン</t>
    </rPh>
    <rPh sb="3" eb="5">
      <t>イジョウ</t>
    </rPh>
    <rPh sb="7" eb="8">
      <t>ニン</t>
    </rPh>
    <rPh sb="8" eb="10">
      <t>イカ</t>
    </rPh>
    <phoneticPr fontId="3"/>
  </si>
  <si>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</si>
  <si>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41人以上60人以下</t>
    <rPh sb="2" eb="3">
      <t>ニン</t>
    </rPh>
    <rPh sb="3" eb="5">
      <t>イジョウ</t>
    </rPh>
    <rPh sb="7" eb="8">
      <t>ニン</t>
    </rPh>
    <rPh sb="8" eb="10">
      <t>イカ</t>
    </rPh>
    <phoneticPr fontId="3"/>
  </si>
  <si>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3"/>
  </si>
  <si>
    <t>21人以上40人以下</t>
    <rPh sb="2" eb="3">
      <t>ニン</t>
    </rPh>
    <rPh sb="3" eb="5">
      <t>イジョウ</t>
    </rPh>
    <rPh sb="7" eb="8">
      <t>ニン</t>
    </rPh>
    <rPh sb="8" eb="10">
      <t>イカ</t>
    </rPh>
    <phoneticPr fontId="3"/>
  </si>
  <si>
    <t>就職後6月以上定着率が5割以上</t>
    <rPh sb="0" eb="3">
      <t>シュウショクゴ</t>
    </rPh>
    <rPh sb="4" eb="5">
      <t>ツキ</t>
    </rPh>
    <rPh sb="5" eb="7">
      <t>イジョウ</t>
    </rPh>
    <rPh sb="7" eb="10">
      <t>テイチャクリツ</t>
    </rPh>
    <rPh sb="12" eb="13">
      <t>ワリ</t>
    </rPh>
    <rPh sb="13" eb="15">
      <t>イジョウ</t>
    </rPh>
    <phoneticPr fontId="3"/>
  </si>
  <si>
    <t>就労定着率区分</t>
    <rPh sb="0" eb="2">
      <t>シュウロウ</t>
    </rPh>
    <rPh sb="2" eb="5">
      <t>テイチャクリツ</t>
    </rPh>
    <rPh sb="5" eb="7">
      <t>クブン</t>
    </rPh>
    <phoneticPr fontId="3"/>
  </si>
  <si>
    <t>定員区分</t>
    <rPh sb="0" eb="2">
      <t>テイイン</t>
    </rPh>
    <rPh sb="2" eb="4">
      <t>クブン</t>
    </rPh>
    <phoneticPr fontId="3"/>
  </si>
  <si>
    <t>施設・事業所名</t>
    <rPh sb="0" eb="2">
      <t>シセツ</t>
    </rPh>
    <rPh sb="3" eb="6">
      <t>ジギョウショ</t>
    </rPh>
    <rPh sb="6" eb="7">
      <t>メイ</t>
    </rPh>
    <phoneticPr fontId="3"/>
  </si>
  <si>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3"/>
  </si>
  <si>
    <t>届出時点の継続状況</t>
    <rPh sb="0" eb="2">
      <t>トドケデ</t>
    </rPh>
    <rPh sb="2" eb="4">
      <t>ジテン</t>
    </rPh>
    <rPh sb="5" eb="7">
      <t>ケイゾク</t>
    </rPh>
    <rPh sb="7" eb="9">
      <t>ジョウキョウ</t>
    </rPh>
    <phoneticPr fontId="3"/>
  </si>
  <si>
    <t>前年度において
6月に達した日</t>
    <rPh sb="0" eb="3">
      <t>ゼンネンド</t>
    </rPh>
    <rPh sb="9" eb="10">
      <t>ゲツ</t>
    </rPh>
    <rPh sb="11" eb="12">
      <t>タッ</t>
    </rPh>
    <rPh sb="14" eb="15">
      <t>ケイジツ</t>
    </rPh>
    <phoneticPr fontId="3"/>
  </si>
  <si>
    <t>就職先事業所名</t>
    <rPh sb="0" eb="3">
      <t>シュウショクサキ</t>
    </rPh>
    <rPh sb="3" eb="6">
      <t>ジギョウショ</t>
    </rPh>
    <rPh sb="6" eb="7">
      <t>メイ</t>
    </rPh>
    <phoneticPr fontId="3"/>
  </si>
  <si>
    <t>就職日</t>
    <rPh sb="0" eb="2">
      <t>シュウショク</t>
    </rPh>
    <rPh sb="2" eb="3">
      <t>ビ</t>
    </rPh>
    <phoneticPr fontId="3"/>
  </si>
  <si>
    <t>前年度における
就労定着者の数</t>
    <rPh sb="0" eb="3">
      <t>ゼンネンド</t>
    </rPh>
    <rPh sb="8" eb="10">
      <t>シュウロウ</t>
    </rPh>
    <rPh sb="10" eb="12">
      <t>テイチャク</t>
    </rPh>
    <rPh sb="12" eb="13">
      <t>シャ</t>
    </rPh>
    <rPh sb="14" eb="15">
      <t>カズ</t>
    </rPh>
    <phoneticPr fontId="3"/>
  </si>
  <si>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3"/>
  </si>
  <si>
    <t>　　　　年　　　月　　　日</t>
    <rPh sb="4" eb="5">
      <t>ネン</t>
    </rPh>
    <rPh sb="8" eb="9">
      <t>ガツ</t>
    </rPh>
    <rPh sb="12" eb="13">
      <t>ニチ</t>
    </rPh>
    <phoneticPr fontId="3"/>
  </si>
  <si>
    <t>別　添</t>
    <rPh sb="0" eb="1">
      <t>ベツ</t>
    </rPh>
    <rPh sb="2" eb="3">
      <t>ソウ</t>
    </rPh>
    <phoneticPr fontId="3"/>
  </si>
  <si>
    <t>１．　Ⅰ型（7.5：1）　　　　　　２．　Ⅱ型（10：1）</t>
    <rPh sb="4" eb="5">
      <t>ガタ</t>
    </rPh>
    <rPh sb="22" eb="23">
      <t>ガタ</t>
    </rPh>
    <phoneticPr fontId="3"/>
  </si>
  <si>
    <t>人員配置区分</t>
    <rPh sb="0" eb="2">
      <t>ジンイン</t>
    </rPh>
    <rPh sb="2" eb="4">
      <t>ハイチ</t>
    </rPh>
    <rPh sb="4" eb="6">
      <t>クブン</t>
    </rPh>
    <phoneticPr fontId="3"/>
  </si>
  <si>
    <t>事業所名</t>
    <rPh sb="0" eb="3">
      <t>ジギョウショ</t>
    </rPh>
    <rPh sb="3" eb="4">
      <t>メイ</t>
    </rPh>
    <phoneticPr fontId="3"/>
  </si>
  <si>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3"/>
  </si>
  <si>
    <t>有　・　無</t>
    <rPh sb="0" eb="1">
      <t>ア</t>
    </rPh>
    <rPh sb="4" eb="5">
      <t>ナ</t>
    </rPh>
    <phoneticPr fontId="3"/>
  </si>
  <si>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3"/>
  </si>
  <si>
    <t>　５　キャリアアップの措置</t>
    <rPh sb="11" eb="13">
      <t>ソチ</t>
    </rPh>
    <phoneticPr fontId="3"/>
  </si>
  <si>
    <t>　賃金向上計画を作成していること。</t>
    <rPh sb="1" eb="3">
      <t>チンギン</t>
    </rPh>
    <rPh sb="3" eb="5">
      <t>コウジョウ</t>
    </rPh>
    <rPh sb="5" eb="7">
      <t>ケイカク</t>
    </rPh>
    <rPh sb="8" eb="10">
      <t>サクセイ</t>
    </rPh>
    <phoneticPr fontId="3"/>
  </si>
  <si>
    <t>　４　計画作成状況</t>
    <rPh sb="3" eb="5">
      <t>ケイカク</t>
    </rPh>
    <rPh sb="5" eb="7">
      <t>サクセイ</t>
    </rPh>
    <rPh sb="7" eb="9">
      <t>ジョウキョウ</t>
    </rPh>
    <phoneticPr fontId="3"/>
  </si>
  <si>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3"/>
  </si>
  <si>
    <t>　３　人員配置</t>
    <rPh sb="3" eb="5">
      <t>ジンイン</t>
    </rPh>
    <rPh sb="5" eb="7">
      <t>ハイチ</t>
    </rPh>
    <phoneticPr fontId="3"/>
  </si>
  <si>
    <t>　1　新規　　　　2　継続　　　　3　変更　　　　4　終了</t>
    <rPh sb="11" eb="13">
      <t>ケイゾク</t>
    </rPh>
    <phoneticPr fontId="3"/>
  </si>
  <si>
    <t>　２　異動区分</t>
    <rPh sb="3" eb="5">
      <t>イドウ</t>
    </rPh>
    <rPh sb="5" eb="7">
      <t>クブン</t>
    </rPh>
    <phoneticPr fontId="3"/>
  </si>
  <si>
    <t>　１　事業所名</t>
    <rPh sb="3" eb="6">
      <t>ジギョウショ</t>
    </rPh>
    <rPh sb="6" eb="7">
      <t>メイ</t>
    </rPh>
    <phoneticPr fontId="3"/>
  </si>
  <si>
    <t>（別紙45）賃金向上達成指導員配置加算に関する届出書</t>
    <rPh sb="1" eb="3">
      <t>ベッシ</t>
    </rPh>
    <rPh sb="6" eb="8">
      <t>チンギン</t>
    </rPh>
    <rPh sb="8" eb="10">
      <t>コウジョウ</t>
    </rPh>
    <rPh sb="10" eb="12">
      <t>タッセイ</t>
    </rPh>
    <rPh sb="12" eb="15">
      <t>シドウイン</t>
    </rPh>
    <rPh sb="15" eb="17">
      <t>ハイチ</t>
    </rPh>
    <rPh sb="17" eb="19">
      <t>カサン</t>
    </rPh>
    <rPh sb="20" eb="21">
      <t>カン</t>
    </rPh>
    <rPh sb="23" eb="26">
      <t>トドケデショ</t>
    </rPh>
    <phoneticPr fontId="3"/>
  </si>
  <si>
    <t>円</t>
    <rPh sb="0" eb="1">
      <t>エン</t>
    </rPh>
    <phoneticPr fontId="3"/>
  </si>
  <si>
    <t>平均工賃月額区分</t>
    <rPh sb="0" eb="2">
      <t>ヘイキン</t>
    </rPh>
    <rPh sb="2" eb="4">
      <t>コウチン</t>
    </rPh>
    <rPh sb="4" eb="6">
      <t>ゲツガク</t>
    </rPh>
    <rPh sb="6" eb="8">
      <t>クブン</t>
    </rPh>
    <phoneticPr fontId="3"/>
  </si>
  <si>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3"/>
  </si>
  <si>
    <t>合計（③）</t>
    <rPh sb="0" eb="2">
      <t>ゴウケイ</t>
    </rPh>
    <phoneticPr fontId="3"/>
  </si>
  <si>
    <t>就労定着率
（④÷③）</t>
    <rPh sb="0" eb="2">
      <t>シュウロウ</t>
    </rPh>
    <rPh sb="2" eb="4">
      <t>テイチャク</t>
    </rPh>
    <rPh sb="4" eb="5">
      <t>リツ</t>
    </rPh>
    <phoneticPr fontId="3"/>
  </si>
  <si>
    <t>過去３年間就職者数</t>
    <rPh sb="0" eb="2">
      <t>カコ</t>
    </rPh>
    <rPh sb="3" eb="5">
      <t>ネンカン</t>
    </rPh>
    <rPh sb="5" eb="7">
      <t>シュウショク</t>
    </rPh>
    <rPh sb="7" eb="8">
      <t>シャ</t>
    </rPh>
    <rPh sb="8" eb="9">
      <t>スウ</t>
    </rPh>
    <phoneticPr fontId="3"/>
  </si>
  <si>
    <t>過去２年間就職者数</t>
    <rPh sb="0" eb="2">
      <t>カコ</t>
    </rPh>
    <rPh sb="3" eb="5">
      <t>ネンカン</t>
    </rPh>
    <rPh sb="5" eb="7">
      <t>シュウショク</t>
    </rPh>
    <rPh sb="7" eb="8">
      <t>シャ</t>
    </rPh>
    <rPh sb="8" eb="9">
      <t>スウ</t>
    </rPh>
    <phoneticPr fontId="3"/>
  </si>
  <si>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3"/>
  </si>
  <si>
    <t>過去１年間就職者数</t>
    <rPh sb="0" eb="2">
      <t>カコ</t>
    </rPh>
    <rPh sb="3" eb="5">
      <t>ネンカン</t>
    </rPh>
    <rPh sb="5" eb="7">
      <t>シュウショク</t>
    </rPh>
    <rPh sb="7" eb="8">
      <t>シャ</t>
    </rPh>
    <rPh sb="8" eb="9">
      <t>スウ</t>
    </rPh>
    <phoneticPr fontId="3"/>
  </si>
  <si>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3"/>
  </si>
  <si>
    <r>
      <t xml:space="preserve">就労定着率
</t>
    </r>
    <r>
      <rPr>
        <sz val="9"/>
        <rFont val="ＭＳ Ｐゴシック"/>
        <family val="3"/>
        <charset val="128"/>
      </rPr>
      <t>（②÷①）</t>
    </r>
    <rPh sb="0" eb="2">
      <t>シュウロウ</t>
    </rPh>
    <rPh sb="2" eb="4">
      <t>テイチャク</t>
    </rPh>
    <rPh sb="4" eb="5">
      <t>リツ</t>
    </rPh>
    <phoneticPr fontId="3"/>
  </si>
  <si>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3"/>
  </si>
  <si>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3"/>
  </si>
  <si>
    <t>就労定着率区分の状況</t>
    <rPh sb="0" eb="2">
      <t>シュウロウ</t>
    </rPh>
    <rPh sb="2" eb="4">
      <t>テイチャク</t>
    </rPh>
    <rPh sb="4" eb="5">
      <t>リツ</t>
    </rPh>
    <rPh sb="5" eb="7">
      <t>クブン</t>
    </rPh>
    <rPh sb="8" eb="10">
      <t>ジョウキョウ</t>
    </rPh>
    <phoneticPr fontId="3"/>
  </si>
  <si>
    <t>就労定着率が３割以上５割未満</t>
    <rPh sb="0" eb="2">
      <t>シュウロウ</t>
    </rPh>
    <rPh sb="2" eb="4">
      <t>テイチャク</t>
    </rPh>
    <rPh sb="4" eb="5">
      <t>リツ</t>
    </rPh>
    <rPh sb="7" eb="8">
      <t>ワリ</t>
    </rPh>
    <rPh sb="8" eb="10">
      <t>イジョウ</t>
    </rPh>
    <rPh sb="11" eb="12">
      <t>ワリ</t>
    </rPh>
    <rPh sb="12" eb="14">
      <t>ミマン</t>
    </rPh>
    <phoneticPr fontId="3"/>
  </si>
  <si>
    <t>41人以上</t>
    <rPh sb="2" eb="3">
      <t>ニン</t>
    </rPh>
    <rPh sb="3" eb="5">
      <t>イジョウ</t>
    </rPh>
    <phoneticPr fontId="3"/>
  </si>
  <si>
    <t>就労定着率が５割以上７割未満</t>
    <rPh sb="0" eb="2">
      <t>シュウロウ</t>
    </rPh>
    <rPh sb="2" eb="4">
      <t>テイチャク</t>
    </rPh>
    <rPh sb="4" eb="5">
      <t>リツ</t>
    </rPh>
    <rPh sb="7" eb="8">
      <t>ワリ</t>
    </rPh>
    <rPh sb="8" eb="10">
      <t>イジョウ</t>
    </rPh>
    <rPh sb="11" eb="12">
      <t>ワリ</t>
    </rPh>
    <rPh sb="12" eb="14">
      <t>ミマン</t>
    </rPh>
    <phoneticPr fontId="3"/>
  </si>
  <si>
    <t>就労定着率が７割以上８割未満</t>
    <rPh sb="0" eb="2">
      <t>シュウロウ</t>
    </rPh>
    <rPh sb="2" eb="4">
      <t>テイチャク</t>
    </rPh>
    <rPh sb="4" eb="5">
      <t>リツ</t>
    </rPh>
    <rPh sb="7" eb="8">
      <t>ワリ</t>
    </rPh>
    <rPh sb="8" eb="10">
      <t>イジョウ</t>
    </rPh>
    <rPh sb="11" eb="12">
      <t>ワリ</t>
    </rPh>
    <rPh sb="12" eb="14">
      <t>ミマン</t>
    </rPh>
    <phoneticPr fontId="3"/>
  </si>
  <si>
    <t>就労定着率が８割以上９割未満</t>
    <rPh sb="0" eb="2">
      <t>シュウロウ</t>
    </rPh>
    <rPh sb="2" eb="4">
      <t>テイチャク</t>
    </rPh>
    <rPh sb="4" eb="5">
      <t>リツ</t>
    </rPh>
    <rPh sb="7" eb="8">
      <t>ワリ</t>
    </rPh>
    <rPh sb="8" eb="10">
      <t>イジョウ</t>
    </rPh>
    <rPh sb="11" eb="12">
      <t>ワリ</t>
    </rPh>
    <rPh sb="12" eb="14">
      <t>ミマン</t>
    </rPh>
    <phoneticPr fontId="3"/>
  </si>
  <si>
    <t>就労定着率区分</t>
    <rPh sb="0" eb="2">
      <t>シュウロウ</t>
    </rPh>
    <rPh sb="2" eb="4">
      <t>テイチャク</t>
    </rPh>
    <rPh sb="4" eb="5">
      <t>リツ</t>
    </rPh>
    <rPh sb="5" eb="7">
      <t>クブン</t>
    </rPh>
    <phoneticPr fontId="3"/>
  </si>
  <si>
    <t>利用者数区分</t>
    <rPh sb="0" eb="3">
      <t>リヨウシャ</t>
    </rPh>
    <rPh sb="3" eb="4">
      <t>スウ</t>
    </rPh>
    <rPh sb="4" eb="6">
      <t>クブン</t>
    </rPh>
    <phoneticPr fontId="3"/>
  </si>
  <si>
    <t>（別紙47）就労定着支援に係る基本報酬の算定区分に関する届出書</t>
    <rPh sb="1" eb="3">
      <t>ベッシ</t>
    </rPh>
    <rPh sb="6" eb="8">
      <t>シュウロウ</t>
    </rPh>
    <rPh sb="8" eb="10">
      <t>テイチャク</t>
    </rPh>
    <rPh sb="10" eb="12">
      <t>シエン</t>
    </rPh>
    <rPh sb="13" eb="14">
      <t>カカ</t>
    </rPh>
    <rPh sb="15" eb="17">
      <t>キホン</t>
    </rPh>
    <rPh sb="17" eb="19">
      <t>ホウシュウ</t>
    </rPh>
    <rPh sb="20" eb="22">
      <t>サンテイ</t>
    </rPh>
    <rPh sb="22" eb="24">
      <t>クブン</t>
    </rPh>
    <rPh sb="25" eb="26">
      <t>カン</t>
    </rPh>
    <rPh sb="28" eb="31">
      <t>トドケデショ</t>
    </rPh>
    <phoneticPr fontId="3"/>
  </si>
  <si>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3"/>
  </si>
  <si>
    <t>前年度末時点の
継続状況</t>
    <rPh sb="0" eb="3">
      <t>ゼンネンド</t>
    </rPh>
    <rPh sb="3" eb="4">
      <t>マツ</t>
    </rPh>
    <rPh sb="4" eb="6">
      <t>ジテン</t>
    </rPh>
    <rPh sb="8" eb="10">
      <t>ケイゾク</t>
    </rPh>
    <rPh sb="10" eb="12">
      <t>ジョウキョウ</t>
    </rPh>
    <phoneticPr fontId="3"/>
  </si>
  <si>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3"/>
  </si>
  <si>
    <t>前年度末における
就労継続者数</t>
    <rPh sb="0" eb="3">
      <t>ゼンネンド</t>
    </rPh>
    <rPh sb="3" eb="4">
      <t>マツ</t>
    </rPh>
    <rPh sb="9" eb="11">
      <t>シュウロウ</t>
    </rPh>
    <rPh sb="11" eb="13">
      <t>ケイゾク</t>
    </rPh>
    <rPh sb="13" eb="14">
      <t>シャ</t>
    </rPh>
    <rPh sb="14" eb="15">
      <t>スウ</t>
    </rPh>
    <phoneticPr fontId="3"/>
  </si>
  <si>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3"/>
  </si>
  <si>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3"/>
  </si>
  <si>
    <t>指定を受ける
前月末日の継続状況</t>
    <rPh sb="0" eb="2">
      <t>シテイ</t>
    </rPh>
    <rPh sb="3" eb="4">
      <t>ウ</t>
    </rPh>
    <rPh sb="7" eb="9">
      <t>ゼンゲツ</t>
    </rPh>
    <rPh sb="9" eb="10">
      <t>マツ</t>
    </rPh>
    <rPh sb="10" eb="11">
      <t>ヒ</t>
    </rPh>
    <rPh sb="12" eb="14">
      <t>ケイゾク</t>
    </rPh>
    <rPh sb="14" eb="16">
      <t>ジョウキョウ</t>
    </rPh>
    <phoneticPr fontId="3"/>
  </si>
  <si>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3"/>
  </si>
  <si>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3"/>
  </si>
  <si>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3"/>
  </si>
  <si>
    <t>前年度における
継続期間</t>
    <rPh sb="0" eb="3">
      <t>ゼンネンド</t>
    </rPh>
    <rPh sb="8" eb="10">
      <t>ケイゾク</t>
    </rPh>
    <rPh sb="10" eb="12">
      <t>キカン</t>
    </rPh>
    <phoneticPr fontId="3"/>
  </si>
  <si>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3"/>
  </si>
  <si>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3"/>
  </si>
  <si>
    <t>③</t>
    <phoneticPr fontId="3"/>
  </si>
  <si>
    <t>過去６年間の就労定着支援の終了者</t>
    <rPh sb="0" eb="2">
      <t>カコ</t>
    </rPh>
    <rPh sb="3" eb="5">
      <t>ネンカン</t>
    </rPh>
    <rPh sb="6" eb="8">
      <t>シュウロウ</t>
    </rPh>
    <rPh sb="8" eb="10">
      <t>テイチャク</t>
    </rPh>
    <rPh sb="10" eb="12">
      <t>シエン</t>
    </rPh>
    <rPh sb="13" eb="16">
      <t>シュウリョウシャ</t>
    </rPh>
    <phoneticPr fontId="3"/>
  </si>
  <si>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3"/>
  </si>
  <si>
    <t>　４　従業者が有する資格について、当該資格を証する書類の写しを添付してください。</t>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3"/>
  </si>
  <si>
    <r>
      <t>　　　　　①　社会福祉士　　　</t>
    </r>
    <r>
      <rPr>
        <sz val="12"/>
        <color indexed="8"/>
        <rFont val="ＭＳ Ｐゴシック"/>
        <family val="3"/>
        <charset val="128"/>
      </rPr>
      <t>　</t>
    </r>
    <r>
      <rPr>
        <sz val="11"/>
        <rFont val="ＭＳ Ｐゴシック"/>
        <family val="3"/>
        <charset val="128"/>
      </rPr>
      <t>・・・　　　　　　　人
　　　　　②　精神保健福祉士　・・・　　　　　　　人
　　　　　③　公認心理師等 　　・・・　　　　　　　人</t>
    </r>
    <rPh sb="7" eb="9">
      <t>シャカイ</t>
    </rPh>
    <rPh sb="9" eb="12">
      <t>フクシシ</t>
    </rPh>
    <rPh sb="26" eb="27">
      <t>ニン</t>
    </rPh>
    <rPh sb="36" eb="38">
      <t>セイシン</t>
    </rPh>
    <rPh sb="38" eb="40">
      <t>ホケン</t>
    </rPh>
    <rPh sb="40" eb="43">
      <t>フクシシ</t>
    </rPh>
    <rPh sb="54" eb="55">
      <t>ニン</t>
    </rPh>
    <rPh sb="64" eb="66">
      <t>コウニン</t>
    </rPh>
    <rPh sb="66" eb="69">
      <t>シンリシ</t>
    </rPh>
    <rPh sb="69" eb="70">
      <t>トウ</t>
    </rPh>
    <rPh sb="83" eb="84">
      <t>ニン</t>
    </rPh>
    <phoneticPr fontId="3"/>
  </si>
  <si>
    <t>３　有資格者の配置</t>
    <rPh sb="2" eb="6">
      <t>ユウシカクシャ</t>
    </rPh>
    <rPh sb="7" eb="9">
      <t>ハイチ</t>
    </rPh>
    <phoneticPr fontId="3"/>
  </si>
  <si>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3"/>
  </si>
  <si>
    <t>２　運営規程に定める
　　障害者の種類</t>
    <rPh sb="2" eb="4">
      <t>ウンエイ</t>
    </rPh>
    <rPh sb="4" eb="6">
      <t>キテイ</t>
    </rPh>
    <rPh sb="7" eb="8">
      <t>サダ</t>
    </rPh>
    <rPh sb="13" eb="15">
      <t>ショウガイ</t>
    </rPh>
    <rPh sb="15" eb="16">
      <t>シャ</t>
    </rPh>
    <rPh sb="17" eb="19">
      <t>シュルイ</t>
    </rPh>
    <phoneticPr fontId="3"/>
  </si>
  <si>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3"/>
  </si>
  <si>
    <t>　　年　　月　　日</t>
    <rPh sb="2" eb="3">
      <t>ネン</t>
    </rPh>
    <rPh sb="5" eb="6">
      <t>ガツ</t>
    </rPh>
    <rPh sb="8" eb="9">
      <t>ニチ</t>
    </rPh>
    <phoneticPr fontId="3"/>
  </si>
  <si>
    <t>（別紙49）</t>
    <rPh sb="1" eb="3">
      <t>ベッシ</t>
    </rPh>
    <phoneticPr fontId="3"/>
  </si>
  <si>
    <t>（※２）生活支援員のうち２０％以上が、強度行動障害支援者養成研修（基礎研修）修了者であること。</t>
    <rPh sb="35" eb="37">
      <t>ケンシュウ</t>
    </rPh>
    <phoneticPr fontId="3"/>
  </si>
  <si>
    <r>
      <t>基礎研修の終了者の
数及び割合</t>
    </r>
    <r>
      <rPr>
        <sz val="8"/>
        <rFont val="ＭＳ Ｐゴシック"/>
        <family val="3"/>
        <charset val="128"/>
      </rPr>
      <t>※２</t>
    </r>
    <rPh sb="0" eb="2">
      <t>キソ</t>
    </rPh>
    <rPh sb="2" eb="4">
      <t>ケンシュウ</t>
    </rPh>
    <rPh sb="5" eb="8">
      <t>シュウリョウシャ</t>
    </rPh>
    <rPh sb="10" eb="11">
      <t>カズ</t>
    </rPh>
    <rPh sb="11" eb="12">
      <t>オヨ</t>
    </rPh>
    <rPh sb="13" eb="15">
      <t>ワリアイ</t>
    </rPh>
    <phoneticPr fontId="3"/>
  </si>
  <si>
    <t>生活支援員の数</t>
    <phoneticPr fontId="3"/>
  </si>
  <si>
    <r>
      <t>実践研修の終了者の数</t>
    </r>
    <r>
      <rPr>
        <sz val="8"/>
        <rFont val="ＭＳ Ｐゴシック"/>
        <family val="3"/>
        <charset val="128"/>
      </rPr>
      <t>※１</t>
    </r>
    <rPh sb="0" eb="2">
      <t>ジッセン</t>
    </rPh>
    <rPh sb="2" eb="4">
      <t>ケンシュウ</t>
    </rPh>
    <rPh sb="5" eb="8">
      <t>シュウリョウシャ</t>
    </rPh>
    <rPh sb="9" eb="10">
      <t>カズ</t>
    </rPh>
    <phoneticPr fontId="3"/>
  </si>
  <si>
    <t>強度行動障害支援者養成研修
（基礎研修）</t>
    <phoneticPr fontId="3"/>
  </si>
  <si>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3"/>
  </si>
  <si>
    <t>職種</t>
    <rPh sb="0" eb="2">
      <t>ショクシュ</t>
    </rPh>
    <phoneticPr fontId="3"/>
  </si>
  <si>
    <t>研修の受講状況</t>
    <rPh sb="0" eb="2">
      <t>ケンシュウ</t>
    </rPh>
    <rPh sb="3" eb="5">
      <t>ジュコウ</t>
    </rPh>
    <rPh sb="5" eb="7">
      <t>ジョウキョウ</t>
    </rPh>
    <phoneticPr fontId="3"/>
  </si>
  <si>
    <t>職員配置</t>
    <rPh sb="0" eb="2">
      <t>ショクイン</t>
    </rPh>
    <rPh sb="2" eb="4">
      <t>ハイチ</t>
    </rPh>
    <phoneticPr fontId="3"/>
  </si>
  <si>
    <t>（別紙50）強度行動障害者地域移行特別加算に係る届出書</t>
    <rPh sb="1" eb="3">
      <t>ベッシ</t>
    </rPh>
    <rPh sb="6" eb="8">
      <t>キョウド</t>
    </rPh>
    <rPh sb="8" eb="10">
      <t>コウドウ</t>
    </rPh>
    <rPh sb="10" eb="13">
      <t>ショウガイシャ</t>
    </rPh>
    <rPh sb="13" eb="15">
      <t>チイキ</t>
    </rPh>
    <rPh sb="15" eb="17">
      <t>イコウ</t>
    </rPh>
    <rPh sb="17" eb="19">
      <t>トクベツ</t>
    </rPh>
    <rPh sb="19" eb="21">
      <t>カサン</t>
    </rPh>
    <rPh sb="22" eb="23">
      <t>カカ</t>
    </rPh>
    <rPh sb="24" eb="27">
      <t>トドケデショ</t>
    </rPh>
    <phoneticPr fontId="3"/>
  </si>
  <si>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3"/>
  </si>
  <si>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3"/>
  </si>
  <si>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3"/>
  </si>
  <si>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3"/>
  </si>
  <si>
    <t>　　５　他機関との連携</t>
    <rPh sb="4" eb="7">
      <t>タキカン</t>
    </rPh>
    <rPh sb="9" eb="11">
      <t>レンケイ</t>
    </rPh>
    <phoneticPr fontId="3"/>
  </si>
  <si>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3"/>
  </si>
  <si>
    <t>　　４　研修の開催</t>
    <rPh sb="4" eb="6">
      <t>ケンシュウ</t>
    </rPh>
    <rPh sb="7" eb="9">
      <t>カイサイ</t>
    </rPh>
    <phoneticPr fontId="3"/>
  </si>
  <si>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3"/>
  </si>
  <si>
    <t>　　３　有資格者による
　　　指導体制</t>
    <rPh sb="4" eb="8">
      <t>ユウシカクシャ</t>
    </rPh>
    <rPh sb="15" eb="17">
      <t>シドウ</t>
    </rPh>
    <rPh sb="17" eb="19">
      <t>タイセイ</t>
    </rPh>
    <phoneticPr fontId="3"/>
  </si>
  <si>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3"/>
  </si>
  <si>
    <t>　　２　従業者の配置</t>
    <rPh sb="4" eb="7">
      <t>ジュウギョウシャ</t>
    </rPh>
    <rPh sb="8" eb="10">
      <t>ハイチ</t>
    </rPh>
    <phoneticPr fontId="3"/>
  </si>
  <si>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3"/>
  </si>
  <si>
    <t>（別紙51）</t>
    <rPh sb="1" eb="3">
      <t>ベッシ</t>
    </rPh>
    <phoneticPr fontId="3"/>
  </si>
  <si>
    <t>前年度の利用者の平均</t>
    <rPh sb="0" eb="3">
      <t>ゼンネンド</t>
    </rPh>
    <rPh sb="4" eb="7">
      <t>リヨウシャ</t>
    </rPh>
    <rPh sb="8" eb="10">
      <t>ヘイキン</t>
    </rPh>
    <phoneticPr fontId="3"/>
  </si>
  <si>
    <t>　　　利用者の数を２０で除した数</t>
    <rPh sb="3" eb="6">
      <t>リヨウシャ</t>
    </rPh>
    <rPh sb="7" eb="8">
      <t>カズ</t>
    </rPh>
    <rPh sb="12" eb="13">
      <t>ジョ</t>
    </rPh>
    <rPh sb="15" eb="16">
      <t>カズ</t>
    </rPh>
    <phoneticPr fontId="3"/>
  </si>
  <si>
    <t>３　利用者の数</t>
    <rPh sb="2" eb="5">
      <t>リヨウシャ</t>
    </rPh>
    <rPh sb="6" eb="7">
      <t>カズ</t>
    </rPh>
    <phoneticPr fontId="3"/>
  </si>
  <si>
    <t>Ⓐ　　　　　　　人　</t>
    <rPh sb="8" eb="9">
      <t>ニン</t>
    </rPh>
    <phoneticPr fontId="3"/>
  </si>
  <si>
    <t>常勤換算方法
による員数</t>
    <rPh sb="0" eb="2">
      <t>ジョウキン</t>
    </rPh>
    <rPh sb="2" eb="4">
      <t>カンサン</t>
    </rPh>
    <rPh sb="4" eb="6">
      <t>ホウホウ</t>
    </rPh>
    <rPh sb="10" eb="12">
      <t>インスウ</t>
    </rPh>
    <phoneticPr fontId="3"/>
  </si>
  <si>
    <t>実人員</t>
    <rPh sb="0" eb="3">
      <t>ジツジンイン</t>
    </rPh>
    <phoneticPr fontId="3"/>
  </si>
  <si>
    <t>２　看護職員の配置状況</t>
    <rPh sb="7" eb="9">
      <t>ハイチ</t>
    </rPh>
    <rPh sb="9" eb="11">
      <t>ジョウキョウ</t>
    </rPh>
    <phoneticPr fontId="3"/>
  </si>
  <si>
    <t>　　２　障害福祉サービス基準に定める夜間支援従事者に加えて夜間支援従事者を配置する場合、共同生活住居
　　　ごとに配置の有無を記載してください。</t>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7" eb="59">
      <t>ハイチ</t>
    </rPh>
    <rPh sb="60" eb="62">
      <t>ウム</t>
    </rPh>
    <rPh sb="63" eb="65">
      <t>キサイ</t>
    </rPh>
    <phoneticPr fontId="3"/>
  </si>
  <si>
    <t>夜勤者の加配</t>
    <rPh sb="0" eb="2">
      <t>ヤキン</t>
    </rPh>
    <rPh sb="2" eb="3">
      <t>シャ</t>
    </rPh>
    <rPh sb="4" eb="6">
      <t>カハイ</t>
    </rPh>
    <phoneticPr fontId="3"/>
  </si>
  <si>
    <t>利用者の数</t>
    <rPh sb="0" eb="3">
      <t>リヨウシャ</t>
    </rPh>
    <rPh sb="4" eb="5">
      <t>カズ</t>
    </rPh>
    <phoneticPr fontId="3"/>
  </si>
  <si>
    <t>住居の名称</t>
    <rPh sb="0" eb="2">
      <t>ジュウキョ</t>
    </rPh>
    <rPh sb="3" eb="5">
      <t>メイショウ</t>
    </rPh>
    <phoneticPr fontId="3"/>
  </si>
  <si>
    <t>２　夜勤職員の加配状況</t>
    <rPh sb="2" eb="4">
      <t>ヤキン</t>
    </rPh>
    <rPh sb="4" eb="6">
      <t>ショクイン</t>
    </rPh>
    <rPh sb="7" eb="9">
      <t>カハイ</t>
    </rPh>
    <rPh sb="9" eb="11">
      <t>ジョウキョウ</t>
    </rPh>
    <phoneticPr fontId="3"/>
  </si>
  <si>
    <t>夜勤職員加配加算に関する届出書</t>
    <rPh sb="0" eb="2">
      <t>ヤキン</t>
    </rPh>
    <rPh sb="2" eb="4">
      <t>ショクイン</t>
    </rPh>
    <rPh sb="4" eb="6">
      <t>カハイ</t>
    </rPh>
    <rPh sb="6" eb="8">
      <t>カサン</t>
    </rPh>
    <rPh sb="9" eb="10">
      <t>カン</t>
    </rPh>
    <rPh sb="12" eb="14">
      <t>トドケデ</t>
    </rPh>
    <rPh sb="14" eb="15">
      <t>ショ</t>
    </rPh>
    <phoneticPr fontId="3"/>
  </si>
  <si>
    <t>（別紙53）</t>
    <rPh sb="1" eb="3">
      <t>ベッシ</t>
    </rPh>
    <phoneticPr fontId="3"/>
  </si>
  <si>
    <t>　　４　関係機関との連携については、その状況等を具体的に記載してください。</t>
    <rPh sb="4" eb="6">
      <t>カンケイ</t>
    </rPh>
    <rPh sb="6" eb="8">
      <t>キカン</t>
    </rPh>
    <rPh sb="10" eb="12">
      <t>レンケイ</t>
    </rPh>
    <phoneticPr fontId="3"/>
  </si>
  <si>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3"/>
  </si>
  <si>
    <t>　 ４　関係機関との連携</t>
    <rPh sb="4" eb="6">
      <t>カンケイ</t>
    </rPh>
    <rPh sb="6" eb="8">
      <t>キカン</t>
    </rPh>
    <rPh sb="10" eb="12">
      <t>レンケイ</t>
    </rPh>
    <phoneticPr fontId="3"/>
  </si>
  <si>
    <t>　 ３　地域移行の実績</t>
    <rPh sb="4" eb="6">
      <t>チイキ</t>
    </rPh>
    <rPh sb="6" eb="8">
      <t>イコウ</t>
    </rPh>
    <rPh sb="9" eb="11">
      <t>ジッセキ</t>
    </rPh>
    <phoneticPr fontId="3"/>
  </si>
  <si>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3"/>
  </si>
  <si>
    <t>　 ２　有資格者の配置</t>
    <rPh sb="4" eb="8">
      <t>ユウシカクシャ</t>
    </rPh>
    <rPh sb="9" eb="11">
      <t>ハイチ</t>
    </rPh>
    <phoneticPr fontId="3"/>
  </si>
  <si>
    <t xml:space="preserve">   １　異動区分</t>
    <rPh sb="5" eb="7">
      <t>イドウ</t>
    </rPh>
    <rPh sb="7" eb="9">
      <t>クブン</t>
    </rPh>
    <phoneticPr fontId="3"/>
  </si>
  <si>
    <t>（別紙54）</t>
    <rPh sb="1" eb="3">
      <t>ベッシ</t>
    </rPh>
    <phoneticPr fontId="3"/>
  </si>
  <si>
    <t>　　　 ・トライアル雇用は「有」「無」どちらかを○で囲んでください。
         トライアル雇用「有」の場合、トライアル雇用の始期＝就労年月日となります。
       ・備考欄には、在職証明書による証明が困難な理由、休職期間やその他の特記事項をご記入ください。</t>
    <rPh sb="69" eb="71">
      <t>シュウロウ</t>
    </rPh>
    <rPh sb="95" eb="97">
      <t>ザイショク</t>
    </rPh>
    <rPh sb="97" eb="100">
      <t>ショウメイショ</t>
    </rPh>
    <rPh sb="103" eb="105">
      <t>ショウメイ</t>
    </rPh>
    <rPh sb="106" eb="108">
      <t>コンナン</t>
    </rPh>
    <rPh sb="109" eb="111">
      <t>リユウ</t>
    </rPh>
    <rPh sb="112" eb="114">
      <t>キュウショク</t>
    </rPh>
    <rPh sb="114" eb="116">
      <t>キカン</t>
    </rPh>
    <rPh sb="119" eb="120">
      <t>タ</t>
    </rPh>
    <rPh sb="121" eb="123">
      <t>トッキ</t>
    </rPh>
    <rPh sb="123" eb="125">
      <t>ジコウ</t>
    </rPh>
    <rPh sb="127" eb="129">
      <t>キニュウ</t>
    </rPh>
    <phoneticPr fontId="3"/>
  </si>
  <si>
    <r>
      <t>【</t>
    </r>
    <r>
      <rPr>
        <sz val="10"/>
        <rFont val="ＭＳ Ｐゴシック"/>
        <family val="3"/>
        <charset val="128"/>
      </rPr>
      <t>留意事項】</t>
    </r>
  </si>
  <si>
    <t>備考</t>
  </si>
  <si>
    <t>就労先企業名</t>
  </si>
  <si>
    <t>　  無</t>
    <phoneticPr fontId="3"/>
  </si>
  <si>
    <t xml:space="preserve">    有　（　　　年　　月　　日 ～　　　年　　月　　日）</t>
    <phoneticPr fontId="3"/>
  </si>
  <si>
    <t>トライアル雇用</t>
  </si>
  <si>
    <t>　　　　　　　　　年　　　　　　月　　　　　　日</t>
  </si>
  <si>
    <t>入社年月日</t>
  </si>
  <si>
    <t xml:space="preserve">                  年　　　　　　月　　　　　　日</t>
    <phoneticPr fontId="3"/>
  </si>
  <si>
    <t>生年月日</t>
  </si>
  <si>
    <t>住　　所</t>
  </si>
  <si>
    <t>氏　　名</t>
  </si>
  <si>
    <t>就労確認書</t>
    <rPh sb="0" eb="2">
      <t>シュウロウ</t>
    </rPh>
    <rPh sb="2" eb="5">
      <t>カクニンショ</t>
    </rPh>
    <phoneticPr fontId="3"/>
  </si>
  <si>
    <t>(別紙56)</t>
    <rPh sb="1" eb="3">
      <t>ベッシ</t>
    </rPh>
    <phoneticPr fontId="3"/>
  </si>
  <si>
    <t>上記の社員は、当社に在職していることを証明します。
          年　　　　月　　　　日
　　　　　　　　      　　（就労先企業）　所  　 在  　 地
　　　　　　　　　　　　　　　　　          　名           　称
　　　　　　　　　　　　　　　　          　　代表者職氏名                                                 ㊞</t>
    <rPh sb="0" eb="2">
      <t>ジョウキ</t>
    </rPh>
    <rPh sb="3" eb="5">
      <t>シャイン</t>
    </rPh>
    <rPh sb="7" eb="9">
      <t>トウシャ</t>
    </rPh>
    <rPh sb="10" eb="12">
      <t>ザイショク</t>
    </rPh>
    <rPh sb="19" eb="21">
      <t>ショウメイ</t>
    </rPh>
    <rPh sb="37" eb="38">
      <t>ネン</t>
    </rPh>
    <rPh sb="42" eb="43">
      <t>ガツ</t>
    </rPh>
    <rPh sb="47" eb="48">
      <t>ニチ</t>
    </rPh>
    <rPh sb="67" eb="69">
      <t>シュウロウ</t>
    </rPh>
    <rPh sb="69" eb="70">
      <t>サキ</t>
    </rPh>
    <rPh sb="70" eb="72">
      <t>キギョウ</t>
    </rPh>
    <phoneticPr fontId="3"/>
  </si>
  <si>
    <t xml:space="preserve">       ・トライアル雇用は「有」「無」どちらかを○で囲んでください。
         トライアル雇用「有」の場合、トライアル雇用の始期＝入社年月日となります。
       ・備考欄には、休職期間やその他特記事項をご記入ください。</t>
    <phoneticPr fontId="3"/>
  </si>
  <si>
    <t>在職証明書　</t>
  </si>
  <si>
    <t>　</t>
    <phoneticPr fontId="3"/>
  </si>
  <si>
    <t>准看護師</t>
    <rPh sb="0" eb="4">
      <t>ジュンカンゴシ</t>
    </rPh>
    <phoneticPr fontId="3"/>
  </si>
  <si>
    <t>看護師</t>
    <rPh sb="0" eb="3">
      <t>カンゴシ</t>
    </rPh>
    <phoneticPr fontId="3"/>
  </si>
  <si>
    <t>保健師</t>
    <rPh sb="0" eb="3">
      <t>ホケンシ</t>
    </rPh>
    <phoneticPr fontId="3"/>
  </si>
  <si>
    <t>別紙</t>
    <rPh sb="0" eb="2">
      <t>ベッシ</t>
    </rPh>
    <phoneticPr fontId="3"/>
  </si>
  <si>
    <t>別紙タイトル</t>
    <rPh sb="0" eb="2">
      <t>ベッシ</t>
    </rPh>
    <phoneticPr fontId="3"/>
  </si>
  <si>
    <t>（別紙42）</t>
    <rPh sb="1" eb="3">
      <t>ベッシ</t>
    </rPh>
    <phoneticPr fontId="3"/>
  </si>
  <si>
    <t>個別計画訓練支援加算（自立訓練（生活訓練））</t>
  </si>
  <si>
    <t>（別紙43）</t>
    <rPh sb="1" eb="3">
      <t>ベッシ</t>
    </rPh>
    <phoneticPr fontId="3"/>
  </si>
  <si>
    <t>就労移行支援・基本報酬算定区分</t>
    <phoneticPr fontId="3"/>
  </si>
  <si>
    <t>（別添）就労移行支援・基本報酬</t>
    <phoneticPr fontId="3"/>
  </si>
  <si>
    <t>（別紙44）</t>
    <rPh sb="1" eb="3">
      <t>ベッシ</t>
    </rPh>
    <phoneticPr fontId="3"/>
  </si>
  <si>
    <t>就労継続支援A型・基本報酬算定区分</t>
    <phoneticPr fontId="3"/>
  </si>
  <si>
    <t>（別紙45）</t>
    <rPh sb="1" eb="3">
      <t>ベッシ</t>
    </rPh>
    <phoneticPr fontId="3"/>
  </si>
  <si>
    <t>賃金向上達成指導員配置加算</t>
    <phoneticPr fontId="3"/>
  </si>
  <si>
    <t>（別紙47）</t>
    <rPh sb="1" eb="3">
      <t>ベッシ</t>
    </rPh>
    <phoneticPr fontId="3"/>
  </si>
  <si>
    <t>就労定着支援・基本報酬算定区分</t>
    <phoneticPr fontId="3"/>
  </si>
  <si>
    <t>別添1</t>
    <rPh sb="0" eb="2">
      <t>ベッテン</t>
    </rPh>
    <phoneticPr fontId="3"/>
  </si>
  <si>
    <t>（別添１）就労定着支援・基本報酬</t>
    <phoneticPr fontId="3"/>
  </si>
  <si>
    <t>別添2</t>
    <rPh sb="0" eb="2">
      <t>ベッテン</t>
    </rPh>
    <phoneticPr fontId="3"/>
  </si>
  <si>
    <t>（別添２）就労定着支援・基本報酬</t>
    <phoneticPr fontId="3"/>
  </si>
  <si>
    <t>（別紙48）</t>
    <rPh sb="0" eb="2">
      <t>ベッシ</t>
    </rPh>
    <phoneticPr fontId="3"/>
  </si>
  <si>
    <t>就労定着実績体制加算</t>
    <phoneticPr fontId="3"/>
  </si>
  <si>
    <t>精神障害者地域移行特別加算</t>
    <phoneticPr fontId="3"/>
  </si>
  <si>
    <t>（別紙50）</t>
    <rPh sb="1" eb="3">
      <t>ベッシ</t>
    </rPh>
    <phoneticPr fontId="3"/>
  </si>
  <si>
    <t>強度行動障害者地域移行支援加算</t>
    <phoneticPr fontId="3"/>
  </si>
  <si>
    <t>社会生活支援特別加算（就労系・訓練系サービス）</t>
    <phoneticPr fontId="3"/>
  </si>
  <si>
    <t>夜勤職員加配加算（共同生活援助）</t>
    <phoneticPr fontId="3"/>
  </si>
  <si>
    <t>（別紙54）</t>
    <rPh sb="0" eb="2">
      <t>ベッシ</t>
    </rPh>
    <phoneticPr fontId="3"/>
  </si>
  <si>
    <t>（別紙55）</t>
    <rPh sb="1" eb="3">
      <t>ベッシ</t>
    </rPh>
    <phoneticPr fontId="3"/>
  </si>
  <si>
    <t>（別紙56）</t>
    <rPh sb="1" eb="3">
      <t>ベッシ</t>
    </rPh>
    <phoneticPr fontId="3"/>
  </si>
  <si>
    <t>在職証明書・就労確認書</t>
    <rPh sb="0" eb="2">
      <t>ザイショク</t>
    </rPh>
    <rPh sb="2" eb="5">
      <t>ショウメイショ</t>
    </rPh>
    <rPh sb="6" eb="8">
      <t>シュウロウ</t>
    </rPh>
    <rPh sb="8" eb="11">
      <t>カクニンショ</t>
    </rPh>
    <phoneticPr fontId="3"/>
  </si>
  <si>
    <t>上記の対象者は、当該企業に就労していることを確認しました。
          年　　　　月　　　　日
　　　　　　　　　　　　　　　　　　所　 在 　地
　　　　　　　　　　　　　　　　　　名      　称
　　　　　　　　　　　　　　　　　　代表者職氏名                            
　　　　　　　　　　　　　　　　 　 (事 業 所 名                         )</t>
    <rPh sb="0" eb="2">
      <t>ジョウキ</t>
    </rPh>
    <rPh sb="3" eb="6">
      <t>タイショウシャ</t>
    </rPh>
    <rPh sb="8" eb="10">
      <t>トウガイ</t>
    </rPh>
    <rPh sb="10" eb="12">
      <t>キギョウ</t>
    </rPh>
    <rPh sb="13" eb="15">
      <t>シュウロウ</t>
    </rPh>
    <rPh sb="22" eb="24">
      <t>カクニン</t>
    </rPh>
    <rPh sb="41" eb="42">
      <t>ネン</t>
    </rPh>
    <rPh sb="46" eb="47">
      <t>ガツ</t>
    </rPh>
    <rPh sb="51" eb="52">
      <t>ニチ</t>
    </rPh>
    <rPh sb="187" eb="188">
      <t>メイ</t>
    </rPh>
    <phoneticPr fontId="3"/>
  </si>
  <si>
    <t>提出</t>
    <rPh sb="0" eb="2">
      <t>テイシュツ</t>
    </rPh>
    <phoneticPr fontId="3"/>
  </si>
  <si>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3"/>
  </si>
  <si>
    <t>前年度</t>
    <rPh sb="0" eb="3">
      <t>ゼンネンド</t>
    </rPh>
    <phoneticPr fontId="3"/>
  </si>
  <si>
    <t>前々年度</t>
    <rPh sb="0" eb="2">
      <t>ゼンゼン</t>
    </rPh>
    <rPh sb="2" eb="4">
      <t>ネンド</t>
    </rPh>
    <phoneticPr fontId="3"/>
  </si>
  <si>
    <t>（　　　年度）</t>
    <rPh sb="4" eb="6">
      <t>ネンド</t>
    </rPh>
    <phoneticPr fontId="3"/>
  </si>
  <si>
    <t>利用定員数</t>
    <rPh sb="0" eb="2">
      <t>リヨウ</t>
    </rPh>
    <rPh sb="2" eb="5">
      <t>テイインスウ</t>
    </rPh>
    <phoneticPr fontId="3"/>
  </si>
  <si>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3"/>
  </si>
  <si>
    <t>（別紙43）就労移行支援に係る基本報酬の算定区分に関する届出書
（就労移行支援サービス費（Ⅰ））</t>
    <rPh sb="1" eb="3">
      <t>ベッシ</t>
    </rPh>
    <rPh sb="6" eb="8">
      <t>シュウロウ</t>
    </rPh>
    <rPh sb="8" eb="10">
      <t>イコウ</t>
    </rPh>
    <rPh sb="10" eb="12">
      <t>シエン</t>
    </rPh>
    <rPh sb="13" eb="14">
      <t>カカ</t>
    </rPh>
    <rPh sb="15" eb="17">
      <t>キホン</t>
    </rPh>
    <rPh sb="17" eb="19">
      <t>ホウシュウ</t>
    </rPh>
    <rPh sb="20" eb="22">
      <t>サンテイ</t>
    </rPh>
    <rPh sb="22" eb="24">
      <t>クブン</t>
    </rPh>
    <rPh sb="25" eb="26">
      <t>カン</t>
    </rPh>
    <rPh sb="28" eb="31">
      <t>トドケデショ</t>
    </rPh>
    <rPh sb="33" eb="35">
      <t>シュウロウ</t>
    </rPh>
    <rPh sb="35" eb="37">
      <t>イコウ</t>
    </rPh>
    <rPh sb="37" eb="39">
      <t>シエン</t>
    </rPh>
    <rPh sb="43" eb="44">
      <t>ヒ</t>
    </rPh>
    <phoneticPr fontId="3"/>
  </si>
  <si>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3"/>
  </si>
  <si>
    <t>就職日（年月日）</t>
    <rPh sb="0" eb="2">
      <t>シュウショク</t>
    </rPh>
    <rPh sb="2" eb="3">
      <t>ビ</t>
    </rPh>
    <rPh sb="4" eb="7">
      <t>ネンガッピ</t>
    </rPh>
    <phoneticPr fontId="3"/>
  </si>
  <si>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3"/>
  </si>
  <si>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3"/>
  </si>
  <si>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3"/>
  </si>
  <si>
    <t>前年度において
6月に達した日（年月日）</t>
    <rPh sb="0" eb="3">
      <t>ゼンネンド</t>
    </rPh>
    <rPh sb="9" eb="10">
      <t>ゲツ</t>
    </rPh>
    <rPh sb="11" eb="12">
      <t>タッ</t>
    </rPh>
    <rPh sb="14" eb="15">
      <t>ケイジツ</t>
    </rPh>
    <rPh sb="16" eb="19">
      <t>ネンガッピ</t>
    </rPh>
    <phoneticPr fontId="3"/>
  </si>
  <si>
    <t>評価点区分</t>
    <rPh sb="0" eb="3">
      <t>ヒョウカテン</t>
    </rPh>
    <rPh sb="3" eb="5">
      <t>クブン</t>
    </rPh>
    <phoneticPr fontId="3"/>
  </si>
  <si>
    <t>評価点が170点以上</t>
    <rPh sb="0" eb="3">
      <t>ヒョウカテン</t>
    </rPh>
    <rPh sb="7" eb="8">
      <t>テン</t>
    </rPh>
    <rPh sb="8" eb="10">
      <t>イジョウ</t>
    </rPh>
    <phoneticPr fontId="3"/>
  </si>
  <si>
    <t>評価点が150点以上170点未満</t>
    <rPh sb="0" eb="3">
      <t>ヒョウカテン</t>
    </rPh>
    <rPh sb="7" eb="8">
      <t>テン</t>
    </rPh>
    <rPh sb="8" eb="10">
      <t>イジョウ</t>
    </rPh>
    <rPh sb="13" eb="14">
      <t>テン</t>
    </rPh>
    <rPh sb="14" eb="16">
      <t>ミマン</t>
    </rPh>
    <phoneticPr fontId="3"/>
  </si>
  <si>
    <t>評価点が130点以上150点未満</t>
    <rPh sb="0" eb="3">
      <t>ヒョウカテン</t>
    </rPh>
    <rPh sb="7" eb="8">
      <t>テン</t>
    </rPh>
    <rPh sb="8" eb="10">
      <t>イジョウ</t>
    </rPh>
    <rPh sb="13" eb="14">
      <t>テン</t>
    </rPh>
    <rPh sb="14" eb="16">
      <t>ミマン</t>
    </rPh>
    <phoneticPr fontId="3"/>
  </si>
  <si>
    <t>評価点が105点以上130点未満</t>
    <rPh sb="0" eb="3">
      <t>ヒョウカテン</t>
    </rPh>
    <rPh sb="7" eb="8">
      <t>テン</t>
    </rPh>
    <rPh sb="8" eb="10">
      <t>イジョウ</t>
    </rPh>
    <rPh sb="13" eb="14">
      <t>テン</t>
    </rPh>
    <rPh sb="14" eb="16">
      <t>ミマン</t>
    </rPh>
    <phoneticPr fontId="3"/>
  </si>
  <si>
    <t>評価点が80点以上105点未満</t>
    <rPh sb="0" eb="3">
      <t>ヒョウカテン</t>
    </rPh>
    <rPh sb="6" eb="7">
      <t>テン</t>
    </rPh>
    <rPh sb="7" eb="9">
      <t>イジョウ</t>
    </rPh>
    <rPh sb="12" eb="13">
      <t>テン</t>
    </rPh>
    <rPh sb="13" eb="15">
      <t>ミマン</t>
    </rPh>
    <phoneticPr fontId="3"/>
  </si>
  <si>
    <t>評価点が60点以上80点未満</t>
    <rPh sb="0" eb="3">
      <t>ヒョウカテン</t>
    </rPh>
    <rPh sb="6" eb="7">
      <t>テン</t>
    </rPh>
    <rPh sb="7" eb="9">
      <t>イジョウ</t>
    </rPh>
    <rPh sb="11" eb="12">
      <t>テン</t>
    </rPh>
    <rPh sb="12" eb="14">
      <t>ミマン</t>
    </rPh>
    <phoneticPr fontId="3"/>
  </si>
  <si>
    <t>評価点が60点未満</t>
    <rPh sb="0" eb="3">
      <t>ヒョウカテン</t>
    </rPh>
    <rPh sb="6" eb="7">
      <t>テン</t>
    </rPh>
    <rPh sb="7" eb="9">
      <t>ミマン</t>
    </rPh>
    <phoneticPr fontId="3"/>
  </si>
  <si>
    <t>評価点の公表</t>
    <rPh sb="0" eb="3">
      <t>ヒョウカテン</t>
    </rPh>
    <rPh sb="4" eb="6">
      <t>コウヒョウ</t>
    </rPh>
    <phoneticPr fontId="3"/>
  </si>
  <si>
    <t>インターネット利用</t>
    <rPh sb="7" eb="9">
      <t>リヨウ</t>
    </rPh>
    <phoneticPr fontId="3"/>
  </si>
  <si>
    <t>（公表場所）</t>
    <rPh sb="1" eb="3">
      <t>コウヒョウ</t>
    </rPh>
    <rPh sb="3" eb="5">
      <t>バショ</t>
    </rPh>
    <phoneticPr fontId="3"/>
  </si>
  <si>
    <t>（ＵＲＬ）</t>
    <phoneticPr fontId="3"/>
  </si>
  <si>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3"/>
  </si>
  <si>
    <t>　</t>
  </si>
  <si>
    <t>基本報酬の算定区分</t>
    <rPh sb="0" eb="2">
      <t>キホン</t>
    </rPh>
    <rPh sb="2" eb="4">
      <t>ホウシュウ</t>
    </rPh>
    <rPh sb="5" eb="7">
      <t>サンテイ</t>
    </rPh>
    <rPh sb="7" eb="9">
      <t>クブン</t>
    </rPh>
    <phoneticPr fontId="3"/>
  </si>
  <si>
    <t>前年度において6月に達した日（年月日）</t>
    <rPh sb="0" eb="3">
      <t>ゼンネンド</t>
    </rPh>
    <rPh sb="8" eb="9">
      <t>ゲツ</t>
    </rPh>
    <rPh sb="10" eb="11">
      <t>タッ</t>
    </rPh>
    <rPh sb="13" eb="14">
      <t>ケイジツ</t>
    </rPh>
    <rPh sb="15" eb="18">
      <t>ネンガッピ</t>
    </rPh>
    <phoneticPr fontId="3"/>
  </si>
  <si>
    <t>　年　　月　　日</t>
    <rPh sb="1" eb="2">
      <t>ネン</t>
    </rPh>
    <rPh sb="4" eb="5">
      <t>ガツ</t>
    </rPh>
    <rPh sb="7" eb="8">
      <t>ニチ</t>
    </rPh>
    <phoneticPr fontId="3"/>
  </si>
  <si>
    <t>サービス費区分</t>
    <rPh sb="4" eb="5">
      <t>ヒ</t>
    </rPh>
    <rPh sb="5" eb="7">
      <t>クブン</t>
    </rPh>
    <phoneticPr fontId="3"/>
  </si>
  <si>
    <t>4万5千円以上</t>
    <rPh sb="1" eb="2">
      <t>マン</t>
    </rPh>
    <rPh sb="3" eb="7">
      <t>センエンイジョウ</t>
    </rPh>
    <phoneticPr fontId="3"/>
  </si>
  <si>
    <t>1万5千円以上2万円未満</t>
    <rPh sb="1" eb="2">
      <t>マン</t>
    </rPh>
    <rPh sb="3" eb="4">
      <t>セン</t>
    </rPh>
    <rPh sb="4" eb="5">
      <t>エン</t>
    </rPh>
    <rPh sb="5" eb="7">
      <t>イジョウ</t>
    </rPh>
    <rPh sb="8" eb="9">
      <t>マン</t>
    </rPh>
    <rPh sb="9" eb="10">
      <t>エン</t>
    </rPh>
    <rPh sb="10" eb="12">
      <t>ミマン</t>
    </rPh>
    <phoneticPr fontId="3"/>
  </si>
  <si>
    <t>3万5千円以上4万5千円未満</t>
    <rPh sb="1" eb="2">
      <t>マン</t>
    </rPh>
    <rPh sb="3" eb="4">
      <t>セン</t>
    </rPh>
    <rPh sb="4" eb="5">
      <t>エン</t>
    </rPh>
    <rPh sb="5" eb="7">
      <t>イジョウ</t>
    </rPh>
    <rPh sb="8" eb="9">
      <t>マン</t>
    </rPh>
    <rPh sb="10" eb="11">
      <t>セン</t>
    </rPh>
    <rPh sb="11" eb="12">
      <t>エン</t>
    </rPh>
    <rPh sb="12" eb="14">
      <t>ミマン</t>
    </rPh>
    <phoneticPr fontId="3"/>
  </si>
  <si>
    <t>1万円以上1万5千円未満</t>
    <rPh sb="1" eb="2">
      <t>マン</t>
    </rPh>
    <rPh sb="2" eb="3">
      <t>エン</t>
    </rPh>
    <rPh sb="3" eb="5">
      <t>イジョウ</t>
    </rPh>
    <rPh sb="6" eb="7">
      <t>マン</t>
    </rPh>
    <rPh sb="8" eb="9">
      <t>セン</t>
    </rPh>
    <rPh sb="9" eb="10">
      <t>エン</t>
    </rPh>
    <rPh sb="10" eb="12">
      <t>ミマン</t>
    </rPh>
    <phoneticPr fontId="3"/>
  </si>
  <si>
    <t>3万円以上3万5千円未満</t>
    <rPh sb="1" eb="2">
      <t>マン</t>
    </rPh>
    <rPh sb="2" eb="3">
      <t>エン</t>
    </rPh>
    <rPh sb="3" eb="5">
      <t>イジョウ</t>
    </rPh>
    <rPh sb="6" eb="7">
      <t>マン</t>
    </rPh>
    <rPh sb="8" eb="9">
      <t>セン</t>
    </rPh>
    <rPh sb="9" eb="10">
      <t>エン</t>
    </rPh>
    <rPh sb="10" eb="12">
      <t>ミマン</t>
    </rPh>
    <phoneticPr fontId="3"/>
  </si>
  <si>
    <t>1万円未満</t>
    <rPh sb="2" eb="3">
      <t>エン</t>
    </rPh>
    <rPh sb="3" eb="5">
      <t>ミマン</t>
    </rPh>
    <phoneticPr fontId="3"/>
  </si>
  <si>
    <t>2万5千円以上3万円未満</t>
    <rPh sb="1" eb="2">
      <t>マン</t>
    </rPh>
    <rPh sb="3" eb="4">
      <t>セン</t>
    </rPh>
    <rPh sb="4" eb="5">
      <t>エン</t>
    </rPh>
    <rPh sb="5" eb="7">
      <t>イジョウ</t>
    </rPh>
    <rPh sb="8" eb="9">
      <t>マン</t>
    </rPh>
    <rPh sb="9" eb="10">
      <t>エン</t>
    </rPh>
    <rPh sb="10" eb="12">
      <t>ミマン</t>
    </rPh>
    <phoneticPr fontId="3"/>
  </si>
  <si>
    <t>2万円以上2万5千円未満</t>
    <rPh sb="1" eb="2">
      <t>マン</t>
    </rPh>
    <rPh sb="2" eb="3">
      <t>エン</t>
    </rPh>
    <rPh sb="3" eb="5">
      <t>イジョウ</t>
    </rPh>
    <rPh sb="6" eb="7">
      <t>マン</t>
    </rPh>
    <rPh sb="8" eb="9">
      <t>セン</t>
    </rPh>
    <rPh sb="9" eb="10">
      <t>エン</t>
    </rPh>
    <rPh sb="10" eb="12">
      <t>ミマン</t>
    </rPh>
    <phoneticPr fontId="3"/>
  </si>
  <si>
    <t>計</t>
    <rPh sb="0" eb="1">
      <t>ケイ</t>
    </rPh>
    <phoneticPr fontId="3"/>
  </si>
  <si>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3"/>
  </si>
  <si>
    <t>ピアサポーターの配置</t>
    <rPh sb="8" eb="10">
      <t>ハイチ</t>
    </rPh>
    <phoneticPr fontId="3"/>
  </si>
  <si>
    <t>有　　　　　　　　・　　　　　　　　無</t>
    <rPh sb="0" eb="1">
      <t>アリ</t>
    </rPh>
    <rPh sb="18" eb="19">
      <t>ナ</t>
    </rPh>
    <phoneticPr fontId="3"/>
  </si>
  <si>
    <t>ピアサポーター等の配置に関する届出書</t>
    <rPh sb="7" eb="8">
      <t>トウ</t>
    </rPh>
    <rPh sb="9" eb="11">
      <t>ハイチ</t>
    </rPh>
    <rPh sb="12" eb="13">
      <t>カン</t>
    </rPh>
    <rPh sb="15" eb="17">
      <t>トドケデ</t>
    </rPh>
    <rPh sb="17" eb="18">
      <t>ショ</t>
    </rPh>
    <phoneticPr fontId="3"/>
  </si>
  <si>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3"/>
  </si>
  <si>
    <t>＜障害者又は障害者であった者＞</t>
    <rPh sb="1" eb="4">
      <t>ショウガイシャ</t>
    </rPh>
    <rPh sb="4" eb="5">
      <t>マタ</t>
    </rPh>
    <rPh sb="6" eb="9">
      <t>ショウガイシャ</t>
    </rPh>
    <rPh sb="13" eb="14">
      <t>シャ</t>
    </rPh>
    <phoneticPr fontId="3"/>
  </si>
  <si>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3"/>
  </si>
  <si>
    <t>修了した研修の名称</t>
    <rPh sb="0" eb="2">
      <t>シュウリョウ</t>
    </rPh>
    <rPh sb="4" eb="6">
      <t>ケンシュウ</t>
    </rPh>
    <rPh sb="7" eb="9">
      <t>メイショウ</t>
    </rPh>
    <phoneticPr fontId="3"/>
  </si>
  <si>
    <t>＜その他の職員＞</t>
    <rPh sb="3" eb="4">
      <t>タ</t>
    </rPh>
    <rPh sb="5" eb="7">
      <t>ショクイン</t>
    </rPh>
    <phoneticPr fontId="3"/>
  </si>
  <si>
    <t>　　</t>
    <phoneticPr fontId="3"/>
  </si>
  <si>
    <t>就労定着率が９割５分以上</t>
    <rPh sb="0" eb="2">
      <t>シュウロウ</t>
    </rPh>
    <rPh sb="2" eb="4">
      <t>テイチャク</t>
    </rPh>
    <rPh sb="4" eb="5">
      <t>リツ</t>
    </rPh>
    <rPh sb="7" eb="8">
      <t>ワリ</t>
    </rPh>
    <rPh sb="9" eb="10">
      <t>ブ</t>
    </rPh>
    <rPh sb="10" eb="12">
      <t>イジョウ</t>
    </rPh>
    <phoneticPr fontId="3"/>
  </si>
  <si>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3"/>
  </si>
  <si>
    <t>就労定着率が３割未満</t>
    <rPh sb="0" eb="2">
      <t>シュウロウ</t>
    </rPh>
    <rPh sb="2" eb="4">
      <t>テイチャク</t>
    </rPh>
    <rPh sb="4" eb="5">
      <t>リツ</t>
    </rPh>
    <rPh sb="7" eb="8">
      <t>ワリ</t>
    </rPh>
    <rPh sb="8" eb="10">
      <t>ミマン</t>
    </rPh>
    <phoneticPr fontId="3"/>
  </si>
  <si>
    <t>就労定着支援の利用開始日（年月日）</t>
    <rPh sb="0" eb="2">
      <t>シュウロウ</t>
    </rPh>
    <rPh sb="2" eb="4">
      <t>テイチャク</t>
    </rPh>
    <rPh sb="4" eb="6">
      <t>シエン</t>
    </rPh>
    <rPh sb="7" eb="9">
      <t>リヨウ</t>
    </rPh>
    <rPh sb="9" eb="12">
      <t>カイシビ</t>
    </rPh>
    <rPh sb="13" eb="16">
      <t>ネンガッピ</t>
    </rPh>
    <phoneticPr fontId="3"/>
  </si>
  <si>
    <t>就労定着支援の
終了日（年月日）</t>
    <rPh sb="8" eb="11">
      <t>シュウリョウビ</t>
    </rPh>
    <rPh sb="12" eb="15">
      <t>ネンガッピ</t>
    </rPh>
    <phoneticPr fontId="3"/>
  </si>
  <si>
    <t>１　新規　　　　　　　　　２　変更　　　　　　　　　　３　終了</t>
  </si>
  <si>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3"/>
  </si>
  <si>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3"/>
  </si>
  <si>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3"/>
  </si>
  <si>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3"/>
  </si>
  <si>
    <t>(別紙43の2)就労移行支援に係る基本報酬の算定区分に関する届出書
（就労移行支援サービス費（Ⅱ））</t>
    <rPh sb="1" eb="3">
      <t>ベッシ</t>
    </rPh>
    <rPh sb="8" eb="10">
      <t>シュウロウ</t>
    </rPh>
    <rPh sb="10" eb="12">
      <t>イコウ</t>
    </rPh>
    <rPh sb="12" eb="14">
      <t>シエン</t>
    </rPh>
    <rPh sb="15" eb="16">
      <t>カカ</t>
    </rPh>
    <rPh sb="17" eb="19">
      <t>キホン</t>
    </rPh>
    <rPh sb="19" eb="21">
      <t>ホウシュウ</t>
    </rPh>
    <rPh sb="22" eb="24">
      <t>サンテイ</t>
    </rPh>
    <rPh sb="24" eb="26">
      <t>クブン</t>
    </rPh>
    <rPh sb="27" eb="28">
      <t>カン</t>
    </rPh>
    <rPh sb="30" eb="33">
      <t>トドケデショ</t>
    </rPh>
    <rPh sb="35" eb="37">
      <t>シュウロウ</t>
    </rPh>
    <rPh sb="37" eb="39">
      <t>イコウ</t>
    </rPh>
    <rPh sb="39" eb="41">
      <t>シエン</t>
    </rPh>
    <rPh sb="45" eb="46">
      <t>ヒ</t>
    </rPh>
    <phoneticPr fontId="3"/>
  </si>
  <si>
    <t>(別紙44)就労継続支援Ａ型に係る基本報酬の算定区分に関する届出書</t>
    <rPh sb="1" eb="3">
      <t>ベッシ</t>
    </rPh>
    <rPh sb="6" eb="8">
      <t>シュウロウ</t>
    </rPh>
    <rPh sb="8" eb="10">
      <t>ケイゾク</t>
    </rPh>
    <rPh sb="10" eb="12">
      <t>シエン</t>
    </rPh>
    <rPh sb="13" eb="14">
      <t>ガタ</t>
    </rPh>
    <rPh sb="15" eb="16">
      <t>カカ</t>
    </rPh>
    <rPh sb="17" eb="19">
      <t>キホン</t>
    </rPh>
    <rPh sb="19" eb="21">
      <t>ホウシュウ</t>
    </rPh>
    <rPh sb="22" eb="24">
      <t>サンテイ</t>
    </rPh>
    <rPh sb="24" eb="26">
      <t>クブン</t>
    </rPh>
    <rPh sb="27" eb="28">
      <t>カン</t>
    </rPh>
    <rPh sb="30" eb="33">
      <t>トドケデショ</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</si>
  <si>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</si>
  <si>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【地域生活移行個別支援特別加算】</t>
    <rPh sb="1" eb="3">
      <t>チイキ</t>
    </rPh>
    <rPh sb="3" eb="5">
      <t>セイカツ</t>
    </rPh>
    <rPh sb="5" eb="7">
      <t>イコウ</t>
    </rPh>
    <rPh sb="7" eb="9">
      <t>コベツ</t>
    </rPh>
    <rPh sb="9" eb="11">
      <t>シエン</t>
    </rPh>
    <rPh sb="11" eb="13">
      <t>トクベツ</t>
    </rPh>
    <rPh sb="13" eb="15">
      <t>カサン</t>
    </rPh>
    <phoneticPr fontId="3"/>
  </si>
  <si>
    <t>令和　　年　　月　　日</t>
    <rPh sb="4" eb="5">
      <t>ネン</t>
    </rPh>
    <rPh sb="7" eb="8">
      <t>ガツ</t>
    </rPh>
    <rPh sb="10" eb="11">
      <t>ニチ</t>
    </rPh>
    <phoneticPr fontId="3"/>
  </si>
  <si>
    <t>矯正施設等を退所した障害者の受入時における
有資格者を中心とした連携による支援の状況</t>
    <rPh sb="0" eb="2">
      <t>キョウセイ</t>
    </rPh>
    <rPh sb="2" eb="4">
      <t>シセツ</t>
    </rPh>
    <rPh sb="4" eb="5">
      <t>トウ</t>
    </rPh>
    <rPh sb="6" eb="8">
      <t>タイショ</t>
    </rPh>
    <rPh sb="10" eb="13">
      <t>ショウガイシャ</t>
    </rPh>
    <phoneticPr fontId="3"/>
  </si>
  <si>
    <t>サービスの種類</t>
    <rPh sb="5" eb="7">
      <t>シュルイ</t>
    </rPh>
    <phoneticPr fontId="3"/>
  </si>
  <si>
    <t>□ 施設入所支援　 ・　 □ 共同生活援助　 ・　 □ 宿泊型自立訓練</t>
    <rPh sb="2" eb="4">
      <t>シセツ</t>
    </rPh>
    <rPh sb="4" eb="6">
      <t>ニュウショ</t>
    </rPh>
    <rPh sb="6" eb="8">
      <t>シエン</t>
    </rPh>
    <rPh sb="15" eb="17">
      <t>キョウドウ</t>
    </rPh>
    <rPh sb="17" eb="19">
      <t>セイカツ</t>
    </rPh>
    <rPh sb="19" eb="21">
      <t>エンジョ</t>
    </rPh>
    <rPh sb="28" eb="30">
      <t>シュクハク</t>
    </rPh>
    <rPh sb="30" eb="31">
      <t>ガタ</t>
    </rPh>
    <rPh sb="31" eb="33">
      <t>ジリツ</t>
    </rPh>
    <rPh sb="33" eb="35">
      <t>クンレン</t>
    </rPh>
    <phoneticPr fontId="3"/>
  </si>
  <si>
    <t>施設基準</t>
    <rPh sb="0" eb="2">
      <t>シセツ</t>
    </rPh>
    <rPh sb="2" eb="4">
      <t>キジュン</t>
    </rPh>
    <phoneticPr fontId="3"/>
  </si>
  <si>
    <t>○ 対象者（※１）受入時において適切な支援を行うために配置する生活支援員及び世話人の数</t>
    <rPh sb="2" eb="5">
      <t>タイショウシャ</t>
    </rPh>
    <rPh sb="9" eb="12">
      <t>ウケイレジ</t>
    </rPh>
    <rPh sb="16" eb="18">
      <t>テキセツ</t>
    </rPh>
    <rPh sb="19" eb="21">
      <t>シエン</t>
    </rPh>
    <rPh sb="22" eb="23">
      <t>オコナ</t>
    </rPh>
    <rPh sb="27" eb="29">
      <t>ハイチ</t>
    </rPh>
    <rPh sb="31" eb="33">
      <t>セイカツ</t>
    </rPh>
    <rPh sb="33" eb="36">
      <t>シエンイン</t>
    </rPh>
    <rPh sb="36" eb="37">
      <t>オヨ</t>
    </rPh>
    <rPh sb="38" eb="41">
      <t>セワニン</t>
    </rPh>
    <rPh sb="42" eb="43">
      <t>スウ</t>
    </rPh>
    <phoneticPr fontId="3"/>
  </si>
  <si>
    <t xml:space="preserve"> a. 指定基準及び報酬告示等に定める生活支援員及び世話人の必要数（常勤換算）</t>
    <rPh sb="4" eb="6">
      <t>シテイ</t>
    </rPh>
    <rPh sb="6" eb="8">
      <t>キジュン</t>
    </rPh>
    <rPh sb="8" eb="9">
      <t>オヨ</t>
    </rPh>
    <rPh sb="10" eb="12">
      <t>ホウシュウ</t>
    </rPh>
    <rPh sb="12" eb="14">
      <t>コクジ</t>
    </rPh>
    <rPh sb="14" eb="15">
      <t>トウ</t>
    </rPh>
    <rPh sb="16" eb="17">
      <t>サダ</t>
    </rPh>
    <rPh sb="19" eb="21">
      <t>セイカツ</t>
    </rPh>
    <rPh sb="21" eb="24">
      <t>シエンイン</t>
    </rPh>
    <rPh sb="24" eb="25">
      <t>オヨ</t>
    </rPh>
    <rPh sb="26" eb="29">
      <t>セワニン</t>
    </rPh>
    <rPh sb="30" eb="32">
      <t>ヒツヨウ</t>
    </rPh>
    <rPh sb="32" eb="33">
      <t>スウ</t>
    </rPh>
    <rPh sb="34" eb="36">
      <t>ジョウキン</t>
    </rPh>
    <rPh sb="36" eb="38">
      <t>カンサン</t>
    </rPh>
    <phoneticPr fontId="3"/>
  </si>
  <si>
    <t xml:space="preserve"> b. 当事業所において現在配置されている生活支援員及び世話人の数（常勤換算）</t>
    <rPh sb="4" eb="5">
      <t>トウ</t>
    </rPh>
    <rPh sb="5" eb="8">
      <t>ジギョウショ</t>
    </rPh>
    <rPh sb="12" eb="14">
      <t>ゲンザイ</t>
    </rPh>
    <rPh sb="14" eb="16">
      <t>ハイチ</t>
    </rPh>
    <rPh sb="21" eb="23">
      <t>セイカツ</t>
    </rPh>
    <rPh sb="23" eb="26">
      <t>シエンイン</t>
    </rPh>
    <rPh sb="26" eb="27">
      <t>オヨ</t>
    </rPh>
    <rPh sb="28" eb="31">
      <t>セワニン</t>
    </rPh>
    <rPh sb="32" eb="33">
      <t>スウ</t>
    </rPh>
    <rPh sb="34" eb="36">
      <t>ジョウキン</t>
    </rPh>
    <rPh sb="36" eb="38">
      <t>カンサン</t>
    </rPh>
    <phoneticPr fontId="3"/>
  </si>
  <si>
    <t xml:space="preserve"> c. 対象者受入時に新たに配置する計画の生活支援員及び世話人の数（常勤換算）</t>
    <rPh sb="4" eb="7">
      <t>タイショウシャ</t>
    </rPh>
    <rPh sb="7" eb="10">
      <t>ウケイレジ</t>
    </rPh>
    <rPh sb="11" eb="12">
      <t>アラ</t>
    </rPh>
    <rPh sb="14" eb="16">
      <t>ハイチ</t>
    </rPh>
    <rPh sb="18" eb="20">
      <t>ケイカク</t>
    </rPh>
    <rPh sb="21" eb="23">
      <t>セイカツ</t>
    </rPh>
    <rPh sb="23" eb="26">
      <t>シエンイン</t>
    </rPh>
    <rPh sb="26" eb="27">
      <t>オヨ</t>
    </rPh>
    <rPh sb="28" eb="31">
      <t>セワニン</t>
    </rPh>
    <rPh sb="32" eb="33">
      <t>カズ</t>
    </rPh>
    <rPh sb="34" eb="36">
      <t>ジョウキン</t>
    </rPh>
    <rPh sb="36" eb="38">
      <t>カンサン</t>
    </rPh>
    <phoneticPr fontId="3"/>
  </si>
  <si>
    <r>
      <t xml:space="preserve"> d. 対象者受入時における加配職員数（b+c-a）　</t>
    </r>
    <r>
      <rPr>
        <sz val="9"/>
        <rFont val="ＭＳ Ｐゴシック"/>
        <family val="3"/>
        <charset val="128"/>
      </rPr>
      <t>＝ 対象者支援に従事可能な職員数</t>
    </r>
    <rPh sb="4" eb="7">
      <t>タイショウシャ</t>
    </rPh>
    <rPh sb="7" eb="10">
      <t>ウケイレジ</t>
    </rPh>
    <rPh sb="14" eb="16">
      <t>カハイ</t>
    </rPh>
    <rPh sb="16" eb="19">
      <t>ショクインスウ</t>
    </rPh>
    <rPh sb="29" eb="32">
      <t>タイショウシャ</t>
    </rPh>
    <rPh sb="32" eb="34">
      <t>シエン</t>
    </rPh>
    <rPh sb="35" eb="37">
      <t>ジュウジ</t>
    </rPh>
    <rPh sb="37" eb="39">
      <t>カノウ</t>
    </rPh>
    <rPh sb="40" eb="42">
      <t>ショクイン</t>
    </rPh>
    <rPh sb="42" eb="43">
      <t>スウ</t>
    </rPh>
    <phoneticPr fontId="3"/>
  </si>
  <si>
    <t>○ 支援体制の中心となる有資格者</t>
    <rPh sb="2" eb="4">
      <t>シエン</t>
    </rPh>
    <rPh sb="4" eb="6">
      <t>タイセイ</t>
    </rPh>
    <rPh sb="7" eb="9">
      <t>チュウシン</t>
    </rPh>
    <rPh sb="12" eb="16">
      <t>ユウシカクシャ</t>
    </rPh>
    <phoneticPr fontId="3"/>
  </si>
  <si>
    <t>氏　名</t>
    <rPh sb="0" eb="1">
      <t>シ</t>
    </rPh>
    <rPh sb="2" eb="3">
      <t>メイ</t>
    </rPh>
    <phoneticPr fontId="3"/>
  </si>
  <si>
    <t>所有資格</t>
    <rPh sb="0" eb="2">
      <t>ショユウ</t>
    </rPh>
    <rPh sb="2" eb="3">
      <t>シ</t>
    </rPh>
    <rPh sb="3" eb="4">
      <t>カク</t>
    </rPh>
    <phoneticPr fontId="3"/>
  </si>
  <si>
    <t>□ 社会福祉士</t>
    <phoneticPr fontId="3"/>
  </si>
  <si>
    <t>□ 精神保健福祉士</t>
    <phoneticPr fontId="3"/>
  </si>
  <si>
    <t>○ 精神科を担当する医師による定期的な指導（施設入所支援のみ記載）</t>
    <rPh sb="2" eb="5">
      <t>セイシンカ</t>
    </rPh>
    <rPh sb="6" eb="8">
      <t>タントウ</t>
    </rPh>
    <rPh sb="10" eb="12">
      <t>イシ</t>
    </rPh>
    <rPh sb="15" eb="18">
      <t>テイキテキ</t>
    </rPh>
    <rPh sb="19" eb="21">
      <t>シドウ</t>
    </rPh>
    <rPh sb="22" eb="24">
      <t>シセツ</t>
    </rPh>
    <rPh sb="24" eb="26">
      <t>ニュウショ</t>
    </rPh>
    <rPh sb="26" eb="28">
      <t>シエン</t>
    </rPh>
    <rPh sb="30" eb="32">
      <t>キサイ</t>
    </rPh>
    <phoneticPr fontId="3"/>
  </si>
  <si>
    <t>所属医療機関名</t>
    <rPh sb="0" eb="2">
      <t>ショゾク</t>
    </rPh>
    <rPh sb="2" eb="4">
      <t>イリョウ</t>
    </rPh>
    <rPh sb="4" eb="7">
      <t>キカンメイ</t>
    </rPh>
    <phoneticPr fontId="3"/>
  </si>
  <si>
    <t>指導回数（※２）</t>
    <rPh sb="0" eb="2">
      <t>シドウ</t>
    </rPh>
    <rPh sb="2" eb="4">
      <t>カイスウ</t>
    </rPh>
    <phoneticPr fontId="3"/>
  </si>
  <si>
    <t>○ 対象者の支援に関する研修</t>
    <rPh sb="2" eb="5">
      <t>タイショウシャ</t>
    </rPh>
    <rPh sb="6" eb="8">
      <t>シエン</t>
    </rPh>
    <rPh sb="9" eb="10">
      <t>カン</t>
    </rPh>
    <rPh sb="12" eb="14">
      <t>ケンシュウ</t>
    </rPh>
    <phoneticPr fontId="3"/>
  </si>
  <si>
    <t>研　修　の　内　容</t>
    <rPh sb="0" eb="1">
      <t>ケン</t>
    </rPh>
    <rPh sb="2" eb="3">
      <t>オサム</t>
    </rPh>
    <rPh sb="6" eb="7">
      <t>ウチ</t>
    </rPh>
    <rPh sb="8" eb="9">
      <t>カタチ</t>
    </rPh>
    <phoneticPr fontId="3"/>
  </si>
  <si>
    <t>参加
職員数</t>
    <rPh sb="0" eb="2">
      <t>サンカ</t>
    </rPh>
    <rPh sb="3" eb="5">
      <t>ショクイン</t>
    </rPh>
    <phoneticPr fontId="3"/>
  </si>
  <si>
    <t>今年度
(計画)</t>
    <rPh sb="0" eb="3">
      <t>コンネンド</t>
    </rPh>
    <rPh sb="5" eb="7">
      <t>ケイカク</t>
    </rPh>
    <phoneticPr fontId="3"/>
  </si>
  <si>
    <t>令和　　年　　月　　日</t>
    <rPh sb="4" eb="5">
      <t>ネン</t>
    </rPh>
    <rPh sb="7" eb="8">
      <t>ツキ</t>
    </rPh>
    <rPh sb="10" eb="11">
      <t>ヒ</t>
    </rPh>
    <phoneticPr fontId="3"/>
  </si>
  <si>
    <t>○ 関係機関との協力体制（※３）</t>
    <rPh sb="2" eb="4">
      <t>カンケイ</t>
    </rPh>
    <rPh sb="4" eb="6">
      <t>キカン</t>
    </rPh>
    <rPh sb="8" eb="10">
      <t>キョウリョク</t>
    </rPh>
    <rPh sb="10" eb="12">
      <t>タイセイ</t>
    </rPh>
    <phoneticPr fontId="3"/>
  </si>
  <si>
    <t>※１</t>
    <phoneticPr fontId="3"/>
  </si>
  <si>
    <t>｢対象者」とは、心神喪失等の状態で重大な他害行為を行った者の医療及び観察等に関する法律に基づく通院決定を受けてから３年を経過していない者又は矯正施設（刑務所、拘置所等）もしくは更生保護施設を退院、退所、釈放又は仮釈放の後、３年を経過していない者であって、関係機関との調整により、事業所を利用することになる障害者のことです。</t>
    <rPh sb="1" eb="4">
      <t>タイショウシャ</t>
    </rPh>
    <rPh sb="8" eb="12">
      <t>シンシンソウシツ</t>
    </rPh>
    <rPh sb="12" eb="13">
      <t>トウ</t>
    </rPh>
    <rPh sb="14" eb="16">
      <t>ジョウタイ</t>
    </rPh>
    <rPh sb="17" eb="19">
      <t>ジュウダイ</t>
    </rPh>
    <rPh sb="20" eb="21">
      <t>タ</t>
    </rPh>
    <rPh sb="21" eb="22">
      <t>ガイ</t>
    </rPh>
    <rPh sb="22" eb="24">
      <t>コウイ</t>
    </rPh>
    <rPh sb="25" eb="26">
      <t>オコナ</t>
    </rPh>
    <rPh sb="28" eb="29">
      <t>モノ</t>
    </rPh>
    <rPh sb="30" eb="32">
      <t>イリョウ</t>
    </rPh>
    <rPh sb="32" eb="33">
      <t>オヨ</t>
    </rPh>
    <rPh sb="34" eb="36">
      <t>カンサツ</t>
    </rPh>
    <rPh sb="36" eb="37">
      <t>トウ</t>
    </rPh>
    <rPh sb="38" eb="39">
      <t>カン</t>
    </rPh>
    <rPh sb="41" eb="43">
      <t>ホウリツ</t>
    </rPh>
    <rPh sb="44" eb="45">
      <t>モト</t>
    </rPh>
    <rPh sb="47" eb="49">
      <t>ツウイン</t>
    </rPh>
    <rPh sb="49" eb="51">
      <t>ケッテイ</t>
    </rPh>
    <rPh sb="52" eb="53">
      <t>ウ</t>
    </rPh>
    <rPh sb="58" eb="59">
      <t>ネン</t>
    </rPh>
    <rPh sb="60" eb="62">
      <t>ケイカ</t>
    </rPh>
    <rPh sb="67" eb="68">
      <t>モノ</t>
    </rPh>
    <rPh sb="68" eb="69">
      <t>マタ</t>
    </rPh>
    <rPh sb="70" eb="72">
      <t>キョウセイ</t>
    </rPh>
    <rPh sb="72" eb="74">
      <t>シセツ</t>
    </rPh>
    <rPh sb="75" eb="78">
      <t>ケイムショ</t>
    </rPh>
    <rPh sb="79" eb="82">
      <t>コウチショ</t>
    </rPh>
    <rPh sb="82" eb="83">
      <t>トウ</t>
    </rPh>
    <rPh sb="88" eb="90">
      <t>コウセイ</t>
    </rPh>
    <rPh sb="90" eb="92">
      <t>ホゴ</t>
    </rPh>
    <rPh sb="92" eb="94">
      <t>シセツ</t>
    </rPh>
    <rPh sb="95" eb="97">
      <t>タイイン</t>
    </rPh>
    <rPh sb="98" eb="100">
      <t>タイショ</t>
    </rPh>
    <rPh sb="101" eb="103">
      <t>シャクホウ</t>
    </rPh>
    <rPh sb="103" eb="104">
      <t>マタ</t>
    </rPh>
    <rPh sb="105" eb="106">
      <t>カリ</t>
    </rPh>
    <rPh sb="106" eb="108">
      <t>シャクホウ</t>
    </rPh>
    <rPh sb="109" eb="110">
      <t>ノチ</t>
    </rPh>
    <rPh sb="112" eb="113">
      <t>ネン</t>
    </rPh>
    <rPh sb="114" eb="116">
      <t>ケイカ</t>
    </rPh>
    <rPh sb="121" eb="122">
      <t>モノ</t>
    </rPh>
    <rPh sb="127" eb="129">
      <t>カンケイ</t>
    </rPh>
    <rPh sb="129" eb="131">
      <t>キカン</t>
    </rPh>
    <rPh sb="133" eb="135">
      <t>チョウセイ</t>
    </rPh>
    <rPh sb="139" eb="141">
      <t>ジギョウ</t>
    </rPh>
    <rPh sb="141" eb="142">
      <t>ショ</t>
    </rPh>
    <rPh sb="143" eb="145">
      <t>リヨウ</t>
    </rPh>
    <rPh sb="152" eb="155">
      <t>ショウガイシャ</t>
    </rPh>
    <phoneticPr fontId="3"/>
  </si>
  <si>
    <t>※２</t>
    <phoneticPr fontId="3"/>
  </si>
  <si>
    <t>｢指導回数｣の記載方法について、｢月2回・毎月第1,第3水曜日13:00～15:00｣のように具体的に記載してください。｢未定｣｢不定期｣などあいまいな記載は認められません。</t>
    <rPh sb="1" eb="3">
      <t>シドウ</t>
    </rPh>
    <rPh sb="3" eb="5">
      <t>カイスウ</t>
    </rPh>
    <rPh sb="7" eb="9">
      <t>キサイ</t>
    </rPh>
    <rPh sb="9" eb="11">
      <t>ホウホウ</t>
    </rPh>
    <rPh sb="17" eb="18">
      <t>ツキ</t>
    </rPh>
    <rPh sb="19" eb="20">
      <t>カイ</t>
    </rPh>
    <rPh sb="47" eb="50">
      <t>グタイテキ</t>
    </rPh>
    <rPh sb="51" eb="53">
      <t>キサイ</t>
    </rPh>
    <rPh sb="76" eb="78">
      <t>キサイ</t>
    </rPh>
    <rPh sb="79" eb="80">
      <t>ミト</t>
    </rPh>
    <phoneticPr fontId="3"/>
  </si>
  <si>
    <t>※３</t>
    <phoneticPr fontId="3"/>
  </si>
  <si>
    <t>｢関係機関との協力体制｣には、保護観察所、更生保護施設、医療観察法指定医療機関、精神保健福祉センター、相談支援事業所など協力体制が整えられている機関の具体名を記載してください。</t>
    <rPh sb="1" eb="3">
      <t>カンケイ</t>
    </rPh>
    <rPh sb="3" eb="5">
      <t>キカン</t>
    </rPh>
    <rPh sb="7" eb="9">
      <t>キョウリョク</t>
    </rPh>
    <rPh sb="9" eb="11">
      <t>タイセイ</t>
    </rPh>
    <rPh sb="15" eb="17">
      <t>ホゴ</t>
    </rPh>
    <rPh sb="17" eb="20">
      <t>カンサツショ</t>
    </rPh>
    <rPh sb="21" eb="23">
      <t>コウセイ</t>
    </rPh>
    <rPh sb="23" eb="25">
      <t>ホゴ</t>
    </rPh>
    <rPh sb="25" eb="27">
      <t>シセツ</t>
    </rPh>
    <rPh sb="28" eb="30">
      <t>イリョウ</t>
    </rPh>
    <rPh sb="30" eb="32">
      <t>カンサツ</t>
    </rPh>
    <rPh sb="32" eb="33">
      <t>ホウ</t>
    </rPh>
    <rPh sb="33" eb="35">
      <t>シテイ</t>
    </rPh>
    <rPh sb="35" eb="37">
      <t>イリョウ</t>
    </rPh>
    <rPh sb="37" eb="39">
      <t>キカン</t>
    </rPh>
    <rPh sb="40" eb="42">
      <t>セイシン</t>
    </rPh>
    <rPh sb="42" eb="44">
      <t>ホケン</t>
    </rPh>
    <rPh sb="44" eb="46">
      <t>フクシ</t>
    </rPh>
    <rPh sb="51" eb="53">
      <t>ソウダン</t>
    </rPh>
    <rPh sb="53" eb="55">
      <t>シエン</t>
    </rPh>
    <rPh sb="55" eb="58">
      <t>ジギョウショ</t>
    </rPh>
    <rPh sb="60" eb="62">
      <t>キョウリョク</t>
    </rPh>
    <rPh sb="62" eb="64">
      <t>タイセイ</t>
    </rPh>
    <rPh sb="65" eb="66">
      <t>トトノ</t>
    </rPh>
    <rPh sb="72" eb="74">
      <t>キカン</t>
    </rPh>
    <rPh sb="75" eb="78">
      <t>グタイメイ</t>
    </rPh>
    <rPh sb="79" eb="81">
      <t>キサイ</t>
    </rPh>
    <phoneticPr fontId="3"/>
  </si>
  <si>
    <t>注１　</t>
    <rPh sb="0" eb="1">
      <t>チュウ</t>
    </rPh>
    <phoneticPr fontId="3"/>
  </si>
  <si>
    <t>参考様式１「従業者の勤務の体制及び勤務体制一覧表」及び資格を証する書類を添付してください。</t>
    <rPh sb="0" eb="2">
      <t>サンコウ</t>
    </rPh>
    <rPh sb="2" eb="4">
      <t>ヨウシキ</t>
    </rPh>
    <rPh sb="6" eb="9">
      <t>ジュウギョウシャ</t>
    </rPh>
    <rPh sb="10" eb="12">
      <t>キンム</t>
    </rPh>
    <rPh sb="13" eb="15">
      <t>タイセイ</t>
    </rPh>
    <rPh sb="15" eb="16">
      <t>オヨ</t>
    </rPh>
    <rPh sb="17" eb="19">
      <t>キンム</t>
    </rPh>
    <rPh sb="19" eb="21">
      <t>タイセイ</t>
    </rPh>
    <rPh sb="21" eb="23">
      <t>イチラン</t>
    </rPh>
    <rPh sb="23" eb="24">
      <t>ヒョウ</t>
    </rPh>
    <rPh sb="25" eb="26">
      <t>オヨ</t>
    </rPh>
    <rPh sb="27" eb="29">
      <t>シカク</t>
    </rPh>
    <rPh sb="30" eb="31">
      <t>ショウ</t>
    </rPh>
    <rPh sb="33" eb="35">
      <t>ショルイ</t>
    </rPh>
    <rPh sb="36" eb="38">
      <t>テンプ</t>
    </rPh>
    <phoneticPr fontId="3"/>
  </si>
  <si>
    <t>注２</t>
    <rPh sb="0" eb="1">
      <t>チュウ</t>
    </rPh>
    <phoneticPr fontId="3"/>
  </si>
  <si>
    <t>注３</t>
    <rPh sb="0" eb="1">
      <t>チュウ</t>
    </rPh>
    <phoneticPr fontId="3"/>
  </si>
  <si>
    <t>対象者受入時において、その他の利用者への支援が低下しないよう、指定基準等において必要とされる配置人員に加え、対象者の支援に要する従業者を配置してください。なお、対象者受入以前から指定基準等を上回る従業者が配置されている事業所において、対象者受入時にその従業者を対象者の支援に充てることを妨げるものではありません。</t>
    <rPh sb="0" eb="3">
      <t>タイショウシャ</t>
    </rPh>
    <rPh sb="3" eb="6">
      <t>ウケイレジ</t>
    </rPh>
    <rPh sb="13" eb="14">
      <t>タ</t>
    </rPh>
    <rPh sb="15" eb="18">
      <t>リヨウシャ</t>
    </rPh>
    <rPh sb="20" eb="22">
      <t>シエン</t>
    </rPh>
    <rPh sb="23" eb="25">
      <t>テイカ</t>
    </rPh>
    <rPh sb="31" eb="33">
      <t>シテイ</t>
    </rPh>
    <rPh sb="33" eb="35">
      <t>キジュン</t>
    </rPh>
    <rPh sb="35" eb="36">
      <t>トウ</t>
    </rPh>
    <rPh sb="40" eb="42">
      <t>ヒツヨウ</t>
    </rPh>
    <rPh sb="46" eb="48">
      <t>ハイチ</t>
    </rPh>
    <rPh sb="48" eb="50">
      <t>ジンイン</t>
    </rPh>
    <rPh sb="51" eb="52">
      <t>クワ</t>
    </rPh>
    <rPh sb="54" eb="57">
      <t>タイショウシャ</t>
    </rPh>
    <rPh sb="58" eb="60">
      <t>シエン</t>
    </rPh>
    <rPh sb="61" eb="62">
      <t>ヨウ</t>
    </rPh>
    <rPh sb="64" eb="67">
      <t>ジュウギョウシャ</t>
    </rPh>
    <rPh sb="68" eb="70">
      <t>ハイチ</t>
    </rPh>
    <rPh sb="80" eb="83">
      <t>タイショウシャ</t>
    </rPh>
    <rPh sb="83" eb="85">
      <t>ウケイレ</t>
    </rPh>
    <rPh sb="85" eb="87">
      <t>イゼン</t>
    </rPh>
    <rPh sb="89" eb="91">
      <t>シテイ</t>
    </rPh>
    <rPh sb="91" eb="93">
      <t>キジュン</t>
    </rPh>
    <rPh sb="93" eb="94">
      <t>トウ</t>
    </rPh>
    <rPh sb="95" eb="97">
      <t>ウワマワ</t>
    </rPh>
    <rPh sb="98" eb="101">
      <t>ジュウギョウシャ</t>
    </rPh>
    <rPh sb="102" eb="104">
      <t>ハイチ</t>
    </rPh>
    <rPh sb="109" eb="112">
      <t>ジギョウショ</t>
    </rPh>
    <rPh sb="117" eb="120">
      <t>タイショウシャ</t>
    </rPh>
    <rPh sb="120" eb="123">
      <t>ウケイレジ</t>
    </rPh>
    <rPh sb="126" eb="129">
      <t>ジュウギョウシャ</t>
    </rPh>
    <rPh sb="130" eb="133">
      <t>タイショウシャ</t>
    </rPh>
    <rPh sb="134" eb="136">
      <t>シエン</t>
    </rPh>
    <rPh sb="137" eb="138">
      <t>ア</t>
    </rPh>
    <rPh sb="143" eb="144">
      <t>サマタ</t>
    </rPh>
    <phoneticPr fontId="3"/>
  </si>
  <si>
    <r>
      <t>（別紙6</t>
    </r>
    <r>
      <rPr>
        <sz val="11"/>
        <rFont val="ＭＳ Ｐゴシック"/>
        <family val="3"/>
        <charset val="128"/>
      </rPr>
      <t>2</t>
    </r>
    <r>
      <rPr>
        <sz val="11"/>
        <rFont val="ＭＳ Ｐゴシック"/>
        <family val="3"/>
        <charset val="128"/>
      </rPr>
      <t>）</t>
    </r>
    <rPh sb="1" eb="3">
      <t>ベッシ</t>
    </rPh>
    <phoneticPr fontId="3"/>
  </si>
  <si>
    <t>矯正施設等を退所した障害者の受入状況</t>
    <rPh sb="0" eb="2">
      <t>キョウセイ</t>
    </rPh>
    <rPh sb="2" eb="4">
      <t>シセツ</t>
    </rPh>
    <rPh sb="4" eb="5">
      <t>トウ</t>
    </rPh>
    <rPh sb="6" eb="8">
      <t>タイショ</t>
    </rPh>
    <rPh sb="10" eb="13">
      <t>ショウガイシャ</t>
    </rPh>
    <rPh sb="14" eb="16">
      <t>ウケイレ</t>
    </rPh>
    <phoneticPr fontId="3"/>
  </si>
  <si>
    <t>所 在 地</t>
    <rPh sb="0" eb="1">
      <t>ショ</t>
    </rPh>
    <rPh sb="2" eb="3">
      <t>ザイ</t>
    </rPh>
    <rPh sb="4" eb="5">
      <t>チ</t>
    </rPh>
    <phoneticPr fontId="3"/>
  </si>
  <si>
    <t>法 人 名</t>
    <rPh sb="0" eb="1">
      <t>ホウ</t>
    </rPh>
    <rPh sb="2" eb="3">
      <t>ヒト</t>
    </rPh>
    <rPh sb="4" eb="5">
      <t>メイ</t>
    </rPh>
    <phoneticPr fontId="3"/>
  </si>
  <si>
    <t>代表者名</t>
    <rPh sb="0" eb="3">
      <t>ダイヒョウシャ</t>
    </rPh>
    <rPh sb="3" eb="4">
      <t>メイ</t>
    </rPh>
    <phoneticPr fontId="3"/>
  </si>
  <si>
    <t>サービス
の種類</t>
    <rPh sb="6" eb="8">
      <t>シュルイ</t>
    </rPh>
    <phoneticPr fontId="3"/>
  </si>
  <si>
    <t xml:space="preserve"> □ 施設入所支援
 □ 共同生活援助
 □ 宿泊型自立訓練</t>
    <rPh sb="17" eb="19">
      <t>エンジョ</t>
    </rPh>
    <phoneticPr fontId="3"/>
  </si>
  <si>
    <t>対象者受入時における有資格者を中心とした連携による支援の状況</t>
    <rPh sb="0" eb="3">
      <t>タイショウシャ</t>
    </rPh>
    <rPh sb="3" eb="5">
      <t>ウケイレ</t>
    </rPh>
    <rPh sb="5" eb="6">
      <t>ジ</t>
    </rPh>
    <rPh sb="10" eb="14">
      <t>ユウシカクシャ</t>
    </rPh>
    <rPh sb="15" eb="17">
      <t>チュウシン</t>
    </rPh>
    <rPh sb="20" eb="22">
      <t>レンケイ</t>
    </rPh>
    <rPh sb="25" eb="27">
      <t>シエン</t>
    </rPh>
    <rPh sb="28" eb="30">
      <t>ジョウキョウ</t>
    </rPh>
    <phoneticPr fontId="3"/>
  </si>
  <si>
    <t>○ 対象者（※１）の状況</t>
    <rPh sb="2" eb="5">
      <t>タイショウシャ</t>
    </rPh>
    <rPh sb="10" eb="12">
      <t>ジョウキョウ</t>
    </rPh>
    <phoneticPr fontId="3"/>
  </si>
  <si>
    <r>
      <t xml:space="preserve">支給決定市町村名
</t>
    </r>
    <r>
      <rPr>
        <sz val="8"/>
        <rFont val="ＭＳ Ｐゴシック"/>
        <family val="3"/>
        <charset val="128"/>
      </rPr>
      <t>(県外市町村について
は都道府県名も記載)</t>
    </r>
    <rPh sb="0" eb="2">
      <t>シキュウ</t>
    </rPh>
    <rPh sb="2" eb="4">
      <t>ケッテイ</t>
    </rPh>
    <rPh sb="4" eb="7">
      <t>シチョウソン</t>
    </rPh>
    <rPh sb="5" eb="6">
      <t>トシ</t>
    </rPh>
    <rPh sb="10" eb="12">
      <t>ケンガイ</t>
    </rPh>
    <rPh sb="12" eb="15">
      <t>シチョウソン</t>
    </rPh>
    <rPh sb="21" eb="25">
      <t>トドウフケン</t>
    </rPh>
    <rPh sb="25" eb="26">
      <t>メイ</t>
    </rPh>
    <rPh sb="27" eb="29">
      <t>キサイ</t>
    </rPh>
    <phoneticPr fontId="3"/>
  </si>
  <si>
    <t>受給者番号</t>
    <rPh sb="0" eb="3">
      <t>ジュキュウシャ</t>
    </rPh>
    <rPh sb="3" eb="5">
      <t>バンゴウ</t>
    </rPh>
    <phoneticPr fontId="3"/>
  </si>
  <si>
    <t xml:space="preserve"> 退所（※２）前にいた矯正施設等（※３）の名称</t>
    <rPh sb="1" eb="3">
      <t>タイショ</t>
    </rPh>
    <rPh sb="7" eb="8">
      <t>マエ</t>
    </rPh>
    <rPh sb="11" eb="13">
      <t>キョウセイ</t>
    </rPh>
    <rPh sb="13" eb="15">
      <t>シセツ</t>
    </rPh>
    <rPh sb="15" eb="16">
      <t>トウ</t>
    </rPh>
    <rPh sb="21" eb="23">
      <t>メイショウ</t>
    </rPh>
    <phoneticPr fontId="3"/>
  </si>
  <si>
    <t xml:space="preserve"> 矯正施設等の退所年月日もしくは
 医療観察法における通院決定年月日
(通院決定が延長された場合はその期間)</t>
    <rPh sb="1" eb="3">
      <t>キョウセイ</t>
    </rPh>
    <rPh sb="3" eb="5">
      <t>シセツ</t>
    </rPh>
    <rPh sb="5" eb="6">
      <t>トウ</t>
    </rPh>
    <rPh sb="7" eb="9">
      <t>タイショ</t>
    </rPh>
    <rPh sb="9" eb="12">
      <t>ネンガッピ</t>
    </rPh>
    <rPh sb="18" eb="20">
      <t>イリョウ</t>
    </rPh>
    <rPh sb="20" eb="22">
      <t>カンサツ</t>
    </rPh>
    <rPh sb="22" eb="23">
      <t>ホウ</t>
    </rPh>
    <rPh sb="27" eb="29">
      <t>ツウイン</t>
    </rPh>
    <rPh sb="29" eb="31">
      <t>ケッテイ</t>
    </rPh>
    <rPh sb="31" eb="34">
      <t>ネンガッピ</t>
    </rPh>
    <rPh sb="36" eb="38">
      <t>ツウイン</t>
    </rPh>
    <rPh sb="38" eb="40">
      <t>ケッテイ</t>
    </rPh>
    <rPh sb="41" eb="43">
      <t>エンチョウ</t>
    </rPh>
    <rPh sb="46" eb="48">
      <t>バアイ</t>
    </rPh>
    <rPh sb="51" eb="53">
      <t>キカン</t>
    </rPh>
    <phoneticPr fontId="3"/>
  </si>
  <si>
    <t>令和　　年　　月　　日
(～令和　　年　　月　　日)</t>
    <rPh sb="4" eb="5">
      <t>ネン</t>
    </rPh>
    <rPh sb="7" eb="8">
      <t>ツキ</t>
    </rPh>
    <rPh sb="10" eb="11">
      <t>ヒ</t>
    </rPh>
    <rPh sb="18" eb="19">
      <t>ネン</t>
    </rPh>
    <rPh sb="21" eb="22">
      <t>ツキ</t>
    </rPh>
    <rPh sb="24" eb="25">
      <t>ヒ</t>
    </rPh>
    <phoneticPr fontId="3"/>
  </si>
  <si>
    <t xml:space="preserve"> 受入調整に当たった保護観察所等の名称</t>
    <rPh sb="1" eb="3">
      <t>ウケイレ</t>
    </rPh>
    <rPh sb="3" eb="5">
      <t>チョウセイ</t>
    </rPh>
    <rPh sb="6" eb="7">
      <t>ア</t>
    </rPh>
    <rPh sb="10" eb="12">
      <t>ホゴ</t>
    </rPh>
    <rPh sb="12" eb="15">
      <t>カンサツショ</t>
    </rPh>
    <rPh sb="15" eb="16">
      <t>トウ</t>
    </rPh>
    <rPh sb="17" eb="19">
      <t>メイショウ</t>
    </rPh>
    <phoneticPr fontId="3"/>
  </si>
  <si>
    <t xml:space="preserve"> 事業所の利用開始年月日</t>
    <rPh sb="1" eb="4">
      <t>ジギョウショ</t>
    </rPh>
    <rPh sb="5" eb="7">
      <t>リヨウ</t>
    </rPh>
    <rPh sb="7" eb="9">
      <t>カイシ</t>
    </rPh>
    <rPh sb="9" eb="12">
      <t>ネンガッピ</t>
    </rPh>
    <phoneticPr fontId="3"/>
  </si>
  <si>
    <t xml:space="preserve"> 矯正施設等退所後から事業所利用開始までの間の対象者の状況</t>
    <rPh sb="1" eb="3">
      <t>キョウセイ</t>
    </rPh>
    <rPh sb="3" eb="5">
      <t>シセツ</t>
    </rPh>
    <rPh sb="5" eb="6">
      <t>トウ</t>
    </rPh>
    <rPh sb="6" eb="8">
      <t>タイショ</t>
    </rPh>
    <rPh sb="8" eb="9">
      <t>ゴ</t>
    </rPh>
    <rPh sb="11" eb="14">
      <t>ジギョウショ</t>
    </rPh>
    <rPh sb="14" eb="16">
      <t>リヨウ</t>
    </rPh>
    <rPh sb="16" eb="18">
      <t>カイシ</t>
    </rPh>
    <rPh sb="21" eb="22">
      <t>アイダ</t>
    </rPh>
    <rPh sb="23" eb="26">
      <t>タイショウシャ</t>
    </rPh>
    <rPh sb="27" eb="29">
      <t>ジョウキョウ</t>
    </rPh>
    <phoneticPr fontId="3"/>
  </si>
  <si>
    <t xml:space="preserve"> □ 居宅での生活</t>
    <rPh sb="3" eb="5">
      <t>キョタク</t>
    </rPh>
    <rPh sb="7" eb="9">
      <t>セイカツ</t>
    </rPh>
    <phoneticPr fontId="3"/>
  </si>
  <si>
    <t xml:space="preserve"> □ 他の障害福祉サービス事業所等を利用</t>
    <rPh sb="3" eb="4">
      <t>タ</t>
    </rPh>
    <rPh sb="5" eb="7">
      <t>ショウガイ</t>
    </rPh>
    <rPh sb="7" eb="9">
      <t>フクシ</t>
    </rPh>
    <rPh sb="13" eb="16">
      <t>ジギョウショ</t>
    </rPh>
    <rPh sb="16" eb="17">
      <t>トウ</t>
    </rPh>
    <rPh sb="18" eb="20">
      <t>リヨウ</t>
    </rPh>
    <phoneticPr fontId="3"/>
  </si>
  <si>
    <t>（ 　　　　　　　　　　　　　　　　　　　 ）</t>
    <phoneticPr fontId="3"/>
  </si>
  <si>
    <t>利用期間</t>
    <rPh sb="0" eb="2">
      <t>リヨウ</t>
    </rPh>
    <rPh sb="2" eb="4">
      <t>キカン</t>
    </rPh>
    <phoneticPr fontId="3"/>
  </si>
  <si>
    <t>（ 令和　　年　　月　　日　～　令和　　年　　月　　日 ）</t>
    <rPh sb="6" eb="7">
      <t>ネン</t>
    </rPh>
    <rPh sb="9" eb="10">
      <t>ガツ</t>
    </rPh>
    <rPh sb="12" eb="13">
      <t>ニチ</t>
    </rPh>
    <rPh sb="20" eb="21">
      <t>ネン</t>
    </rPh>
    <rPh sb="23" eb="24">
      <t>ガツ</t>
    </rPh>
    <rPh sb="26" eb="27">
      <t>ニチ</t>
    </rPh>
    <phoneticPr fontId="3"/>
  </si>
  <si>
    <t xml:space="preserve"> □ その他</t>
    <rPh sb="5" eb="6">
      <t>タ</t>
    </rPh>
    <phoneticPr fontId="3"/>
  </si>
  <si>
    <t>○ 対象者受入に伴う生活支援員及び世話人の配置状況</t>
    <rPh sb="2" eb="5">
      <t>タイショウシャ</t>
    </rPh>
    <rPh sb="5" eb="7">
      <t>ウケイレ</t>
    </rPh>
    <rPh sb="8" eb="9">
      <t>トモナ</t>
    </rPh>
    <rPh sb="10" eb="12">
      <t>セイカツ</t>
    </rPh>
    <rPh sb="12" eb="14">
      <t>シエン</t>
    </rPh>
    <rPh sb="14" eb="15">
      <t>イン</t>
    </rPh>
    <rPh sb="15" eb="16">
      <t>オヨ</t>
    </rPh>
    <rPh sb="17" eb="19">
      <t>セワ</t>
    </rPh>
    <rPh sb="19" eb="20">
      <t>ニン</t>
    </rPh>
    <rPh sb="21" eb="23">
      <t>ハイチ</t>
    </rPh>
    <rPh sb="23" eb="25">
      <t>ジョウキョウ</t>
    </rPh>
    <phoneticPr fontId="3"/>
  </si>
  <si>
    <t>職　　種</t>
    <rPh sb="0" eb="1">
      <t>ショク</t>
    </rPh>
    <rPh sb="3" eb="4">
      <t>シュ</t>
    </rPh>
    <phoneticPr fontId="3"/>
  </si>
  <si>
    <t>支援内容</t>
    <rPh sb="0" eb="2">
      <t>シエン</t>
    </rPh>
    <rPh sb="2" eb="4">
      <t>ナイヨウ</t>
    </rPh>
    <phoneticPr fontId="3"/>
  </si>
  <si>
    <t xml:space="preserve"> 資格:</t>
    <rPh sb="1" eb="3">
      <t>シカク</t>
    </rPh>
    <phoneticPr fontId="3"/>
  </si>
  <si>
    <t xml:space="preserve"> ※ 当支援体制を指導する中心的役割</t>
    <rPh sb="3" eb="4">
      <t>トウ</t>
    </rPh>
    <rPh sb="4" eb="6">
      <t>シエン</t>
    </rPh>
    <rPh sb="6" eb="8">
      <t>タイセイ</t>
    </rPh>
    <rPh sb="9" eb="11">
      <t>シドウ</t>
    </rPh>
    <rPh sb="13" eb="16">
      <t>チュウシンテキ</t>
    </rPh>
    <rPh sb="16" eb="18">
      <t>ヤクワリ</t>
    </rPh>
    <phoneticPr fontId="3"/>
  </si>
  <si>
    <t>「対象者」とは、矯正施設等（※３）を退所（※２）後、保護観察所等との調整により事業所を利用することとなった障害者のことです。</t>
    <rPh sb="1" eb="4">
      <t>タイショウシャ</t>
    </rPh>
    <rPh sb="8" eb="10">
      <t>キョウセイ</t>
    </rPh>
    <rPh sb="10" eb="12">
      <t>シセツ</t>
    </rPh>
    <rPh sb="12" eb="13">
      <t>トウ</t>
    </rPh>
    <rPh sb="18" eb="20">
      <t>タイショ</t>
    </rPh>
    <rPh sb="24" eb="25">
      <t>ゴ</t>
    </rPh>
    <rPh sb="53" eb="56">
      <t>ショウガイシャ</t>
    </rPh>
    <phoneticPr fontId="3"/>
  </si>
  <si>
    <t>「退所」には、退院、釈放及び仮釈放を含みます。</t>
    <rPh sb="1" eb="3">
      <t>タイショ</t>
    </rPh>
    <rPh sb="7" eb="9">
      <t>タイイン</t>
    </rPh>
    <rPh sb="10" eb="12">
      <t>シャクホウ</t>
    </rPh>
    <rPh sb="12" eb="13">
      <t>オヨ</t>
    </rPh>
    <rPh sb="14" eb="17">
      <t>カリシャクホウ</t>
    </rPh>
    <rPh sb="18" eb="19">
      <t>フク</t>
    </rPh>
    <phoneticPr fontId="3"/>
  </si>
  <si>
    <t>「矯正施設等」とは、刑務所、拘置所、少年刑務所、少年院、少年鑑別所、婦人補導院、医療観察法指定医療機関及び更生保護施設のことです。</t>
    <rPh sb="1" eb="3">
      <t>キョウセイ</t>
    </rPh>
    <rPh sb="3" eb="5">
      <t>シセツ</t>
    </rPh>
    <rPh sb="5" eb="6">
      <t>トウ</t>
    </rPh>
    <rPh sb="10" eb="13">
      <t>ケイムショ</t>
    </rPh>
    <rPh sb="14" eb="17">
      <t>コウチショ</t>
    </rPh>
    <rPh sb="18" eb="20">
      <t>ショウネン</t>
    </rPh>
    <rPh sb="20" eb="23">
      <t>ケイムショ</t>
    </rPh>
    <rPh sb="24" eb="27">
      <t>ショウネンイン</t>
    </rPh>
    <rPh sb="28" eb="30">
      <t>ショウネン</t>
    </rPh>
    <rPh sb="30" eb="33">
      <t>カンベツショ</t>
    </rPh>
    <rPh sb="34" eb="36">
      <t>フジン</t>
    </rPh>
    <rPh sb="36" eb="38">
      <t>ホドウ</t>
    </rPh>
    <rPh sb="38" eb="39">
      <t>イン</t>
    </rPh>
    <rPh sb="40" eb="42">
      <t>イリョウ</t>
    </rPh>
    <rPh sb="42" eb="44">
      <t>カンサツ</t>
    </rPh>
    <rPh sb="44" eb="45">
      <t>ホウ</t>
    </rPh>
    <rPh sb="45" eb="47">
      <t>シテイ</t>
    </rPh>
    <rPh sb="47" eb="49">
      <t>イリョウ</t>
    </rPh>
    <rPh sb="49" eb="51">
      <t>キカン</t>
    </rPh>
    <rPh sb="51" eb="52">
      <t>オヨ</t>
    </rPh>
    <rPh sb="53" eb="55">
      <t>コウセイ</t>
    </rPh>
    <rPh sb="55" eb="57">
      <t>ホゴ</t>
    </rPh>
    <rPh sb="57" eb="59">
      <t>シセツ</t>
    </rPh>
    <phoneticPr fontId="3"/>
  </si>
  <si>
    <t>（別紙43の2）</t>
  </si>
  <si>
    <t>（別紙43の2別添）</t>
  </si>
  <si>
    <t>（別紙43別添）</t>
  </si>
  <si>
    <t>（別紙46別添）</t>
  </si>
  <si>
    <t>ピアサポーター等の配置に関する届出書</t>
    <phoneticPr fontId="3"/>
  </si>
  <si>
    <t>ピアサポート体制加算に関する届出書</t>
  </si>
  <si>
    <t>（別紙57）</t>
    <rPh sb="1" eb="3">
      <t>ベッシ</t>
    </rPh>
    <phoneticPr fontId="3"/>
  </si>
  <si>
    <t>（別紙58）</t>
    <rPh sb="1" eb="3">
      <t>ベッシ</t>
    </rPh>
    <phoneticPr fontId="3"/>
  </si>
  <si>
    <t>（別紙59）</t>
    <rPh sb="1" eb="3">
      <t>ベッシ</t>
    </rPh>
    <phoneticPr fontId="3"/>
  </si>
  <si>
    <t>（別紙60）</t>
    <rPh sb="1" eb="3">
      <t>ベッシ</t>
    </rPh>
    <phoneticPr fontId="3"/>
  </si>
  <si>
    <t>（別紙62）</t>
    <rPh sb="1" eb="3">
      <t>ベッシ</t>
    </rPh>
    <phoneticPr fontId="3"/>
  </si>
  <si>
    <t>（別紙58）医療的ケア対応支援加算に関する届出書</t>
    <rPh sb="1" eb="3">
      <t>ベッシ</t>
    </rPh>
    <rPh sb="6" eb="9">
      <t>イリョウテキ</t>
    </rPh>
    <rPh sb="11" eb="13">
      <t>タイオウ</t>
    </rPh>
    <rPh sb="13" eb="15">
      <t>シエン</t>
    </rPh>
    <rPh sb="15" eb="17">
      <t>カサン</t>
    </rPh>
    <rPh sb="18" eb="19">
      <t>カン</t>
    </rPh>
    <rPh sb="21" eb="23">
      <t>トドケデ</t>
    </rPh>
    <rPh sb="23" eb="24">
      <t>ショ</t>
    </rPh>
    <phoneticPr fontId="3"/>
  </si>
  <si>
    <t>医療的ケア対応支援加算に関する届出書</t>
  </si>
  <si>
    <t>（別紙59）強度行動障害者体験利用加算に係る届出書</t>
    <rPh sb="1" eb="3">
      <t>ベッシ</t>
    </rPh>
    <rPh sb="6" eb="8">
      <t>キョウド</t>
    </rPh>
    <rPh sb="8" eb="10">
      <t>コウドウ</t>
    </rPh>
    <rPh sb="10" eb="13">
      <t>ショウガイシャ</t>
    </rPh>
    <rPh sb="13" eb="15">
      <t>タイケン</t>
    </rPh>
    <rPh sb="15" eb="17">
      <t>リヨウ</t>
    </rPh>
    <rPh sb="17" eb="19">
      <t>カサン</t>
    </rPh>
    <rPh sb="20" eb="21">
      <t>カカ</t>
    </rPh>
    <rPh sb="22" eb="25">
      <t>トドケデショ</t>
    </rPh>
    <phoneticPr fontId="3"/>
  </si>
  <si>
    <t>強度行動障害者体験利用加算に係る届出書</t>
  </si>
  <si>
    <t>居住支援連携体制加算に関する届出書</t>
  </si>
  <si>
    <t>地域生活移行個別支援特別加算</t>
  </si>
  <si>
    <r>
      <t>（別紙62-2）　</t>
    </r>
    <r>
      <rPr>
        <u/>
        <sz val="11"/>
        <rFont val="ＭＳ Ｐゴシック"/>
        <family val="3"/>
        <charset val="128"/>
      </rPr>
      <t>※対象者受入時に提出</t>
    </r>
    <rPh sb="1" eb="3">
      <t>ベッシ</t>
    </rPh>
    <rPh sb="10" eb="13">
      <t>タイショウシャ</t>
    </rPh>
    <rPh sb="13" eb="15">
      <t>ウケイレ</t>
    </rPh>
    <rPh sb="15" eb="16">
      <t>ジ</t>
    </rPh>
    <rPh sb="17" eb="19">
      <t>テイシュツ</t>
    </rPh>
    <phoneticPr fontId="3"/>
  </si>
  <si>
    <t>矯正施設等を退所した障害者の受入状況</t>
  </si>
  <si>
    <t>（別紙62の2）</t>
  </si>
  <si>
    <t>（別紙44別添）</t>
  </si>
  <si>
    <t>スコア表</t>
    <rPh sb="3" eb="4">
      <t>ヒョウ</t>
    </rPh>
    <phoneticPr fontId="3"/>
  </si>
  <si>
    <r>
      <t xml:space="preserve">医療的ケアに係る申出書
</t>
    </r>
    <r>
      <rPr>
        <sz val="12"/>
        <rFont val="ＭＳ Ｐゴシック"/>
        <family val="3"/>
        <charset val="128"/>
      </rPr>
      <t>（共同生活援助関係）</t>
    </r>
    <rPh sb="0" eb="2">
      <t>イリョウ</t>
    </rPh>
    <rPh sb="2" eb="3">
      <t>テキ</t>
    </rPh>
    <rPh sb="6" eb="7">
      <t>カカ</t>
    </rPh>
    <rPh sb="8" eb="11">
      <t>モウシデショ</t>
    </rPh>
    <rPh sb="13" eb="15">
      <t>キョウドウ</t>
    </rPh>
    <rPh sb="15" eb="17">
      <t>セイカツ</t>
    </rPh>
    <rPh sb="17" eb="19">
      <t>エンジョ</t>
    </rPh>
    <rPh sb="19" eb="21">
      <t>カンケイ</t>
    </rPh>
    <phoneticPr fontId="3"/>
  </si>
  <si>
    <t>記入年月日：令和　　年　　月　　日</t>
    <rPh sb="0" eb="2">
      <t>キニュウ</t>
    </rPh>
    <rPh sb="2" eb="5">
      <t>ネンガッピ</t>
    </rPh>
    <rPh sb="6" eb="8">
      <t>レイワ</t>
    </rPh>
    <rPh sb="10" eb="11">
      <t>ネン</t>
    </rPh>
    <rPh sb="13" eb="14">
      <t>ガツ</t>
    </rPh>
    <rPh sb="16" eb="17">
      <t>ニチ</t>
    </rPh>
    <phoneticPr fontId="3"/>
  </si>
  <si>
    <t>利用者氏名</t>
    <rPh sb="0" eb="2">
      <t>リヨウ</t>
    </rPh>
    <rPh sb="2" eb="3">
      <t>シャ</t>
    </rPh>
    <phoneticPr fontId="3"/>
  </si>
  <si>
    <t>（ふりがな）</t>
    <phoneticPr fontId="3"/>
  </si>
  <si>
    <t>明・大・昭・平・令　　　　　年　　　　　月　　　　　日生（　　　　　歳）</t>
    <phoneticPr fontId="3"/>
  </si>
  <si>
    <t>　共同生活援助事業所での必要な医療的ケア（診療の補助行為）を、以下の１～14の中から選択して☑を付けてください。</t>
    <rPh sb="1" eb="3">
      <t>キョウドウ</t>
    </rPh>
    <rPh sb="3" eb="5">
      <t>セイカツ</t>
    </rPh>
    <rPh sb="5" eb="7">
      <t>エンジョ</t>
    </rPh>
    <rPh sb="7" eb="10">
      <t>ジギョウショ</t>
    </rPh>
    <rPh sb="31" eb="33">
      <t>イカ</t>
    </rPh>
    <rPh sb="39" eb="40">
      <t>ナカ</t>
    </rPh>
    <rPh sb="42" eb="44">
      <t>センタク</t>
    </rPh>
    <phoneticPr fontId="3"/>
  </si>
  <si>
    <t>医療的ケア（診療の補助行為）</t>
    <rPh sb="0" eb="3">
      <t>イリョウテキ</t>
    </rPh>
    <rPh sb="6" eb="8">
      <t>シンリョウ</t>
    </rPh>
    <rPh sb="9" eb="11">
      <t>ホジョ</t>
    </rPh>
    <rPh sb="11" eb="13">
      <t>コウイ</t>
    </rPh>
    <phoneticPr fontId="3"/>
  </si>
  <si>
    <t>該当</t>
    <rPh sb="0" eb="2">
      <t>ガイトウ</t>
    </rPh>
    <phoneticPr fontId="3"/>
  </si>
  <si>
    <t>１ 人工呼吸器（鼻マスク式補助換気法、ハイフローセラピー、間歇的陽圧吸入法、排痰補助装置、高頻度胸壁振動装置を含む）の管理</t>
    <rPh sb="8" eb="9">
      <t>ハナ</t>
    </rPh>
    <rPh sb="12" eb="13">
      <t>シキ</t>
    </rPh>
    <rPh sb="13" eb="15">
      <t>ホジョ</t>
    </rPh>
    <rPh sb="15" eb="17">
      <t>カンキ</t>
    </rPh>
    <rPh sb="17" eb="18">
      <t>ホウ</t>
    </rPh>
    <rPh sb="29" eb="32">
      <t>カンケツテキ</t>
    </rPh>
    <rPh sb="32" eb="34">
      <t>ヨウアツ</t>
    </rPh>
    <rPh sb="34" eb="36">
      <t>キュウニュウ</t>
    </rPh>
    <rPh sb="36" eb="37">
      <t>ホウ</t>
    </rPh>
    <rPh sb="59" eb="61">
      <t>カンリ</t>
    </rPh>
    <phoneticPr fontId="3"/>
  </si>
  <si>
    <t>□</t>
    <phoneticPr fontId="3"/>
  </si>
  <si>
    <t>2  気管切開の管理</t>
    <rPh sb="8" eb="10">
      <t>カンリ</t>
    </rPh>
    <phoneticPr fontId="3"/>
  </si>
  <si>
    <t>3  鼻咽頭エアウェイの管理</t>
    <rPh sb="12" eb="14">
      <t>カンリ</t>
    </rPh>
    <phoneticPr fontId="3"/>
  </si>
  <si>
    <t>4  酸素療法</t>
    <phoneticPr fontId="3"/>
  </si>
  <si>
    <t>5  吸引（口鼻腔・気管内吸引）</t>
    <phoneticPr fontId="3"/>
  </si>
  <si>
    <t>6  ネブライザーの管理</t>
    <rPh sb="10" eb="12">
      <t>カンリ</t>
    </rPh>
    <phoneticPr fontId="3"/>
  </si>
  <si>
    <t>7  経管栄養</t>
    <phoneticPr fontId="3"/>
  </si>
  <si>
    <t>(1)  経鼻胃管、胃瘻、経鼻腸管、経胃瘻腸管、腸瘻、食道瘻</t>
    <phoneticPr fontId="3"/>
  </si>
  <si>
    <t>(2)  持続経管注入ポンプ使用</t>
    <rPh sb="5" eb="7">
      <t>ジゾク</t>
    </rPh>
    <rPh sb="7" eb="9">
      <t>ケイカン</t>
    </rPh>
    <rPh sb="9" eb="11">
      <t>チュウニュウ</t>
    </rPh>
    <phoneticPr fontId="3"/>
  </si>
  <si>
    <t>8  中心静脈カテーテルの管理（中心静脈栄養、肺高血圧症治療薬、麻薬など）</t>
    <rPh sb="13" eb="15">
      <t>カンリ</t>
    </rPh>
    <phoneticPr fontId="3"/>
  </si>
  <si>
    <t>9 皮下注射</t>
    <rPh sb="2" eb="4">
      <t>ヒカ</t>
    </rPh>
    <rPh sb="4" eb="6">
      <t>チュウシャ</t>
    </rPh>
    <phoneticPr fontId="3"/>
  </si>
  <si>
    <t>(1)  皮下注射（インスリン、麻薬など）</t>
    <rPh sb="5" eb="7">
      <t>ヒカ</t>
    </rPh>
    <rPh sb="7" eb="9">
      <t>チュウシャ</t>
    </rPh>
    <rPh sb="16" eb="18">
      <t>マヤク</t>
    </rPh>
    <phoneticPr fontId="3"/>
  </si>
  <si>
    <t>(2)  持続皮下注射ポンプ使用</t>
    <rPh sb="5" eb="7">
      <t>ジゾク</t>
    </rPh>
    <rPh sb="7" eb="9">
      <t>ヒカ</t>
    </rPh>
    <rPh sb="9" eb="11">
      <t>チュウシャ</t>
    </rPh>
    <phoneticPr fontId="3"/>
  </si>
  <si>
    <t>10  血糖測定（持続血糖測定器による血糖測定を含む）</t>
    <rPh sb="9" eb="11">
      <t>ジゾク</t>
    </rPh>
    <rPh sb="11" eb="13">
      <t>ケットウ</t>
    </rPh>
    <rPh sb="13" eb="15">
      <t>ソクテイ</t>
    </rPh>
    <rPh sb="15" eb="16">
      <t>キ</t>
    </rPh>
    <rPh sb="19" eb="21">
      <t>ケットウ</t>
    </rPh>
    <rPh sb="21" eb="23">
      <t>ソクテイ</t>
    </rPh>
    <rPh sb="24" eb="25">
      <t>フク</t>
    </rPh>
    <phoneticPr fontId="3"/>
  </si>
  <si>
    <t>11  継続的な透析（血液透析、腹膜透析を含む）</t>
    <rPh sb="6" eb="7">
      <t>テキ</t>
    </rPh>
    <phoneticPr fontId="3"/>
  </si>
  <si>
    <t>12  導尿</t>
    <rPh sb="4" eb="6">
      <t>ドウニョウ</t>
    </rPh>
    <phoneticPr fontId="3"/>
  </si>
  <si>
    <t>(1)  間欠的導尿</t>
    <phoneticPr fontId="3"/>
  </si>
  <si>
    <t>(2)  持続的導尿（尿道留置カテ－テル、膀胱瘻、腎瘻、尿路ストーマ）</t>
    <rPh sb="11" eb="13">
      <t>ニョウドウ</t>
    </rPh>
    <phoneticPr fontId="3"/>
  </si>
  <si>
    <t>13  排便管理</t>
    <phoneticPr fontId="3"/>
  </si>
  <si>
    <t>(1)  消化管ストーマ</t>
    <rPh sb="5" eb="8">
      <t>ショウカカン</t>
    </rPh>
    <phoneticPr fontId="3"/>
  </si>
  <si>
    <t>(2)  摘便又は洗腸</t>
    <rPh sb="7" eb="8">
      <t>マタ</t>
    </rPh>
    <phoneticPr fontId="3"/>
  </si>
  <si>
    <t>(3)  浣腸（注）</t>
    <rPh sb="8" eb="9">
      <t>チュウ</t>
    </rPh>
    <phoneticPr fontId="3"/>
  </si>
  <si>
    <r>
      <t xml:space="preserve">14  痙攣時における坐剤挿入、吸引、酸素投与、迷走神経刺激装置の作動等の処置
    </t>
    </r>
    <r>
      <rPr>
        <sz val="8"/>
        <rFont val="ＭＳ Ｐゴシック"/>
        <family val="3"/>
        <charset val="128"/>
      </rPr>
      <t>注）医師から発作時の対応として上記処置の指示があり、過去概ね1年以内に発作の既往がある場合</t>
    </r>
    <rPh sb="6" eb="7">
      <t>ジ</t>
    </rPh>
    <rPh sb="35" eb="36">
      <t>トウ</t>
    </rPh>
    <rPh sb="37" eb="39">
      <t>ショチ</t>
    </rPh>
    <phoneticPr fontId="3"/>
  </si>
  <si>
    <t>（注）「13　排便管理」における「⑶　浣腸」は、市販のディ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６歳以上12歳未満の小児を対象とする場合にあってはおおむね20グラム以下、１歳以上６歳未満の幼児を対象とする場合にあってはおおむね10グラム以下、０歳の乳児を対象とする場合にあってはおおむね５グラム以下のものをいう。）を用いて浣腸を施す場合を除く。</t>
    <phoneticPr fontId="3"/>
  </si>
  <si>
    <t>記入者</t>
    <rPh sb="0" eb="3">
      <t>キニュウシャ</t>
    </rPh>
    <phoneticPr fontId="3"/>
  </si>
  <si>
    <t>（住所）</t>
    <rPh sb="1" eb="3">
      <t>ジュウショ</t>
    </rPh>
    <phoneticPr fontId="3"/>
  </si>
  <si>
    <t>（氏名）　　　　　　　　　　　　　　　　　　　（利用者との関係　　　　　　　）</t>
    <rPh sb="1" eb="3">
      <t>シメイ</t>
    </rPh>
    <rPh sb="24" eb="27">
      <t>リヨウシャ</t>
    </rPh>
    <rPh sb="29" eb="31">
      <t>カンケイ</t>
    </rPh>
    <phoneticPr fontId="3"/>
  </si>
  <si>
    <t>※本申出書については、利用者や家族等が確認の上記入すること。
　　記入者が本人の場合は、記入者欄の記載は不要です。</t>
    <rPh sb="1" eb="2">
      <t>ホン</t>
    </rPh>
    <rPh sb="2" eb="5">
      <t>モウシデショ</t>
    </rPh>
    <rPh sb="11" eb="13">
      <t>リヨウ</t>
    </rPh>
    <rPh sb="13" eb="14">
      <t>シャ</t>
    </rPh>
    <rPh sb="15" eb="17">
      <t>カゾク</t>
    </rPh>
    <rPh sb="17" eb="18">
      <t>トウ</t>
    </rPh>
    <rPh sb="19" eb="21">
      <t>カクニン</t>
    </rPh>
    <rPh sb="22" eb="23">
      <t>ウエ</t>
    </rPh>
    <rPh sb="23" eb="25">
      <t>キニュウ</t>
    </rPh>
    <rPh sb="33" eb="36">
      <t>キニュウシャ</t>
    </rPh>
    <rPh sb="37" eb="39">
      <t>ホンニン</t>
    </rPh>
    <rPh sb="40" eb="42">
      <t>バアイ</t>
    </rPh>
    <rPh sb="44" eb="47">
      <t>キニュウシャ</t>
    </rPh>
    <rPh sb="47" eb="48">
      <t>ラン</t>
    </rPh>
    <rPh sb="49" eb="51">
      <t>キサイ</t>
    </rPh>
    <rPh sb="52" eb="54">
      <t>フヨウ</t>
    </rPh>
    <phoneticPr fontId="3"/>
  </si>
  <si>
    <t>医療的ケア対応支援加算　申出書</t>
    <rPh sb="12" eb="15">
      <t>モウシデショ</t>
    </rPh>
    <phoneticPr fontId="3"/>
  </si>
  <si>
    <t>（別紙58別紙）</t>
  </si>
  <si>
    <t>（別紙41の2）</t>
    <rPh sb="1" eb="3">
      <t>ベッシ</t>
    </rPh>
    <phoneticPr fontId="3"/>
  </si>
  <si>
    <t>　 　　年 　　月 　　日</t>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</si>
  <si>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</si>
  <si>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</si>
  <si>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</si>
  <si>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（当該事業所）</t>
    <rPh sb="1" eb="3">
      <t>トウガイ</t>
    </rPh>
    <rPh sb="3" eb="6">
      <t>ジギョウショ</t>
    </rPh>
    <phoneticPr fontId="3"/>
  </si>
  <si>
    <t>⑵　事業所名　</t>
    <rPh sb="2" eb="5">
      <t>ジギョウショ</t>
    </rPh>
    <rPh sb="5" eb="6">
      <t>メイ</t>
    </rPh>
    <phoneticPr fontId="3"/>
  </si>
  <si>
    <t>（他の事業所）</t>
    <rPh sb="1" eb="2">
      <t>タ</t>
    </rPh>
    <rPh sb="3" eb="6">
      <t>ジギョウショ</t>
    </rPh>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</si>
  <si>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</si>
  <si>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xml:space="preserve"> 　　年 　　月 　　日</t>
    <phoneticPr fontId="3"/>
  </si>
  <si>
    <t>（審査要領）</t>
    <rPh sb="1" eb="3">
      <t>シンサ</t>
    </rPh>
    <rPh sb="3" eb="5">
      <t>ヨウリョウ</t>
    </rPh>
    <phoneticPr fontId="3"/>
  </si>
  <si>
    <t>地域移行支援サービス費(Ⅰ)(Ⅱ)に係る届出書</t>
    <rPh sb="0" eb="2">
      <t>チイキ</t>
    </rPh>
    <rPh sb="2" eb="4">
      <t>イコウ</t>
    </rPh>
    <rPh sb="4" eb="6">
      <t>シエン</t>
    </rPh>
    <rPh sb="10" eb="11">
      <t>ヒ</t>
    </rPh>
    <rPh sb="18" eb="19">
      <t>カカ</t>
    </rPh>
    <rPh sb="20" eb="22">
      <t>トドケデ</t>
    </rPh>
    <rPh sb="22" eb="23">
      <t>ショ</t>
    </rPh>
    <phoneticPr fontId="3"/>
  </si>
  <si>
    <t>地域移行支援サービス費（Ⅰ）(Ⅱ)（地域移行）</t>
    <phoneticPr fontId="3"/>
  </si>
  <si>
    <t>(別紙63)</t>
    <rPh sb="1" eb="3">
      <t>ベッシ</t>
    </rPh>
    <phoneticPr fontId="3"/>
  </si>
  <si>
    <t>年　　月　　日</t>
    <rPh sb="0" eb="1">
      <t>ネン</t>
    </rPh>
    <rPh sb="3" eb="4">
      <t>ツキ</t>
    </rPh>
    <rPh sb="6" eb="7">
      <t>ヒ</t>
    </rPh>
    <phoneticPr fontId="3"/>
  </si>
  <si>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</si>
  <si>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</si>
  <si>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54"/>
  </si>
  <si>
    <t>１　新規　　　　　２　変更　　　　　３　終了</t>
    <rPh sb="2" eb="4">
      <t>シンキ</t>
    </rPh>
    <rPh sb="11" eb="13">
      <t>ヘンコウ</t>
    </rPh>
    <rPh sb="20" eb="22">
      <t>シュウリョウ</t>
    </rPh>
    <phoneticPr fontId="54"/>
  </si>
  <si>
    <t>２　事業所の名称</t>
    <rPh sb="2" eb="4">
      <t>ジギョウ</t>
    </rPh>
    <rPh sb="4" eb="5">
      <t>ジョ</t>
    </rPh>
    <rPh sb="6" eb="8">
      <t>メイショウ</t>
    </rPh>
    <phoneticPr fontId="54"/>
  </si>
  <si>
    <t>３　地域生活支援拠点等
　としての位置付け</t>
    <rPh sb="2" eb="11">
      <t>チイキセイカツシエンキョテントウ</t>
    </rPh>
    <rPh sb="17" eb="20">
      <t>イチヅ</t>
    </rPh>
    <phoneticPr fontId="54"/>
  </si>
  <si>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5"/>
  </si>
  <si>
    <t>有　　　・　　　無</t>
    <rPh sb="0" eb="1">
      <t>ア</t>
    </rPh>
    <rPh sb="8" eb="9">
      <t>ナ</t>
    </rPh>
    <phoneticPr fontId="55"/>
  </si>
  <si>
    <t>市町村により地域生活支援拠点等として位置付けられた日付</t>
    <rPh sb="25" eb="27">
      <t>ヒヅケ</t>
    </rPh>
    <phoneticPr fontId="55"/>
  </si>
  <si>
    <t>年</t>
    <rPh sb="0" eb="1">
      <t>ネン</t>
    </rPh>
    <phoneticPr fontId="55"/>
  </si>
  <si>
    <t>月</t>
    <rPh sb="0" eb="1">
      <t>ツキ</t>
    </rPh>
    <phoneticPr fontId="55"/>
  </si>
  <si>
    <t>日</t>
    <rPh sb="0" eb="1">
      <t>ヒ</t>
    </rPh>
    <phoneticPr fontId="5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</si>
  <si>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5"/>
  </si>
  <si>
    <t>※該当者が複数名いる場合は、各々の氏名を記載すること。</t>
    <phoneticPr fontId="55"/>
  </si>
  <si>
    <t>５　当該届出により算定する加算</t>
    <rPh sb="2" eb="4">
      <t>トウガイ</t>
    </rPh>
    <rPh sb="4" eb="6">
      <t>トドケデ</t>
    </rPh>
    <rPh sb="9" eb="11">
      <t>サンテイ</t>
    </rPh>
    <rPh sb="13" eb="15">
      <t>カサン</t>
    </rPh>
    <phoneticPr fontId="55"/>
  </si>
  <si>
    <t>≪緊急時対応加算　地域生活支援拠点等の場合≫</t>
    <rPh sb="9" eb="18">
      <t>チイキセイカツシエンキョテントウ</t>
    </rPh>
    <rPh sb="19" eb="21">
      <t>バアイ</t>
    </rPh>
    <phoneticPr fontId="54"/>
  </si>
  <si>
    <t>対象：訪問系サービス※、
　　　重度障害者等包括支援（訪問系サービスのみ対象）</t>
    <rPh sb="3" eb="5">
      <t>ホウモン</t>
    </rPh>
    <rPh sb="5" eb="6">
      <t>ケイ</t>
    </rPh>
    <rPh sb="27" eb="29">
      <t>ホウモン</t>
    </rPh>
    <rPh sb="29" eb="30">
      <t>ケイ</t>
    </rPh>
    <rPh sb="36" eb="38">
      <t>タイショウ</t>
    </rPh>
    <phoneticPr fontId="55"/>
  </si>
  <si>
    <t>≪緊急時支援加算　地域生活支援拠点等の場合≫</t>
    <phoneticPr fontId="54"/>
  </si>
  <si>
    <t>対象：自立生活援助、地域定着支援、
　　　重度障害者等包括支援（自立生活援助のみ対象）</t>
    <rPh sb="32" eb="38">
      <t>ジリツセイカツエンジョ</t>
    </rPh>
    <rPh sb="40" eb="42">
      <t>タイショウ</t>
    </rPh>
    <phoneticPr fontId="5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</si>
  <si>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54"/>
  </si>
  <si>
    <t>対象：短期入所、重度障害者等包括支援</t>
    <phoneticPr fontId="55"/>
  </si>
  <si>
    <t>≪緊急時受入加算≫</t>
    <rPh sb="1" eb="8">
      <t>キンキュウジウケイレカサン</t>
    </rPh>
    <phoneticPr fontId="54"/>
  </si>
  <si>
    <t>対象：日中系サービス※</t>
    <phoneticPr fontId="55"/>
  </si>
  <si>
    <t>対象：地域移行支援</t>
    <phoneticPr fontId="55"/>
  </si>
  <si>
    <t>対象：施設入所支援</t>
    <phoneticPr fontId="55"/>
  </si>
  <si>
    <t>≪地域生活支援拠点等相談強化加算≫</t>
    <phoneticPr fontId="54"/>
  </si>
  <si>
    <t>対象：計画相談支援、障害児相談支援</t>
    <phoneticPr fontId="5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</si>
  <si>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</si>
  <si>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(別紙64)</t>
    <rPh sb="1" eb="3">
      <t>ベッシ</t>
    </rPh>
    <phoneticPr fontId="3"/>
  </si>
  <si>
    <t>常勤看護職員等配置加算・看護職員配置加算</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phoneticPr fontId="3"/>
  </si>
  <si>
    <r>
      <t>　　</t>
    </r>
    <r>
      <rPr>
        <sz val="12"/>
        <color rgb="FFFF0000"/>
        <rFont val="HGｺﾞｼｯｸM"/>
        <family val="3"/>
        <charset val="128"/>
      </rPr>
      <t>　</t>
    </r>
    <r>
      <rPr>
        <sz val="12"/>
        <rFont val="HGｺﾞｼｯｸM"/>
        <family val="3"/>
        <charset val="128"/>
      </rPr>
      <t>年　　　月　　　日</t>
    </r>
    <phoneticPr fontId="3"/>
  </si>
  <si>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3"/>
  </si>
  <si>
    <t>異動区分</t>
    <rPh sb="0" eb="1">
      <t>イ</t>
    </rPh>
    <rPh sb="1" eb="2">
      <t>ドウ</t>
    </rPh>
    <rPh sb="2" eb="3">
      <t>ク</t>
    </rPh>
    <rPh sb="3" eb="4">
      <t>ブン</t>
    </rPh>
    <phoneticPr fontId="3"/>
  </si>
  <si>
    <t>１　新規　　　２　継続　　　３　変更　　　４　終了</t>
    <rPh sb="2" eb="4">
      <t>シンキ</t>
    </rPh>
    <rPh sb="9" eb="11">
      <t>ケイゾク</t>
    </rPh>
    <rPh sb="16" eb="18">
      <t>ヘンコウ</t>
    </rPh>
    <rPh sb="23" eb="25">
      <t>シュウリョウ</t>
    </rPh>
    <phoneticPr fontId="3"/>
  </si>
  <si>
    <t>サービスの種類
算定する加算の区分</t>
    <rPh sb="5" eb="7">
      <t>シュルイ</t>
    </rPh>
    <rPh sb="8" eb="10">
      <t>サンテイ</t>
    </rPh>
    <rPh sb="12" eb="14">
      <t>カサン</t>
    </rPh>
    <rPh sb="15" eb="17">
      <t>クブン</t>
    </rPh>
    <phoneticPr fontId="3"/>
  </si>
  <si>
    <t>１　生活介護</t>
    <rPh sb="4" eb="6">
      <t>カイゴ</t>
    </rPh>
    <phoneticPr fontId="3"/>
  </si>
  <si>
    <t>常勤看護職員等配置加算</t>
    <phoneticPr fontId="3"/>
  </si>
  <si>
    <t>２　短期入所</t>
    <rPh sb="2" eb="4">
      <t>タンキ</t>
    </rPh>
    <rPh sb="4" eb="6">
      <t>ニュウショ</t>
    </rPh>
    <phoneticPr fontId="3"/>
  </si>
  <si>
    <t>常勤看護職員等配置加算</t>
    <rPh sb="0" eb="2">
      <t>ジョウキン</t>
    </rPh>
    <rPh sb="2" eb="4">
      <t>カンゴ</t>
    </rPh>
    <rPh sb="4" eb="6">
      <t>ショクイン</t>
    </rPh>
    <rPh sb="6" eb="7">
      <t>トウ</t>
    </rPh>
    <rPh sb="7" eb="9">
      <t>ハイチ</t>
    </rPh>
    <rPh sb="9" eb="11">
      <t>カサン</t>
    </rPh>
    <phoneticPr fontId="3"/>
  </si>
  <si>
    <t>３　生活訓練</t>
    <rPh sb="2" eb="4">
      <t>セイカツ</t>
    </rPh>
    <rPh sb="4" eb="6">
      <t>クンレン</t>
    </rPh>
    <phoneticPr fontId="3"/>
  </si>
  <si>
    <t>看護職員配置加算（Ⅰ）</t>
    <rPh sb="0" eb="2">
      <t>カンゴ</t>
    </rPh>
    <rPh sb="2" eb="4">
      <t>ショクイン</t>
    </rPh>
    <rPh sb="4" eb="6">
      <t>ハイチ</t>
    </rPh>
    <rPh sb="6" eb="8">
      <t>カサン</t>
    </rPh>
    <phoneticPr fontId="3"/>
  </si>
  <si>
    <t>４　宿泊型自立訓練</t>
    <phoneticPr fontId="3"/>
  </si>
  <si>
    <t>看護職員配置加算（Ⅱ）</t>
    <rPh sb="0" eb="2">
      <t>カンゴ</t>
    </rPh>
    <rPh sb="2" eb="4">
      <t>ショクイン</t>
    </rPh>
    <rPh sb="4" eb="6">
      <t>ハイチ</t>
    </rPh>
    <rPh sb="6" eb="8">
      <t>カサン</t>
    </rPh>
    <phoneticPr fontId="3"/>
  </si>
  <si>
    <t>５　共同生活援助</t>
    <rPh sb="2" eb="8">
      <t>キョウドウセイカツエンジョ</t>
    </rPh>
    <phoneticPr fontId="3"/>
  </si>
  <si>
    <t>看護職員配置加算</t>
    <rPh sb="0" eb="2">
      <t>カンゴ</t>
    </rPh>
    <rPh sb="2" eb="4">
      <t>ショクイン</t>
    </rPh>
    <rPh sb="4" eb="6">
      <t>ハイチ</t>
    </rPh>
    <rPh sb="6" eb="8">
      <t>カサン</t>
    </rPh>
    <phoneticPr fontId="3"/>
  </si>
  <si>
    <t>看護職員の配置状況
（常勤換算）</t>
    <rPh sb="0" eb="2">
      <t>カンゴ</t>
    </rPh>
    <rPh sb="2" eb="4">
      <t>ショクイン</t>
    </rPh>
    <rPh sb="5" eb="7">
      <t>ハイチ</t>
    </rPh>
    <rPh sb="7" eb="9">
      <t>ジョウキョウ</t>
    </rPh>
    <rPh sb="11" eb="13">
      <t>ジョウキン</t>
    </rPh>
    <rPh sb="13" eb="15">
      <t>カンザン</t>
    </rPh>
    <phoneticPr fontId="3"/>
  </si>
  <si>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3"/>
  </si>
  <si>
    <t>該当
・
非該当</t>
    <rPh sb="0" eb="2">
      <t>ガイトウ</t>
    </rPh>
    <rPh sb="7" eb="10">
      <t>ヒガイトウ</t>
    </rPh>
    <phoneticPr fontId="3"/>
  </si>
  <si>
    <t>看護職員の必要数
（共同生活援助のみ）</t>
    <rPh sb="0" eb="2">
      <t>カンゴ</t>
    </rPh>
    <rPh sb="2" eb="4">
      <t>ショクイン</t>
    </rPh>
    <rPh sb="5" eb="8">
      <t>ヒツヨウスウ</t>
    </rPh>
    <rPh sb="10" eb="16">
      <t>キョウドウセイカツエンジョ</t>
    </rPh>
    <phoneticPr fontId="3"/>
  </si>
  <si>
    <t>前年度の平均利用者数</t>
    <rPh sb="0" eb="3">
      <t>ゼンネンド</t>
    </rPh>
    <rPh sb="4" eb="10">
      <t>ヘイキンリヨウシャスウ</t>
    </rPh>
    <phoneticPr fontId="3"/>
  </si>
  <si>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3"/>
  </si>
  <si>
    <t>該当
・
非該当</t>
    <phoneticPr fontId="3"/>
  </si>
  <si>
    <t>利用者数を
20で除した数
（必要数）</t>
    <rPh sb="0" eb="2">
      <t>リヨウ</t>
    </rPh>
    <rPh sb="2" eb="3">
      <t>シャ</t>
    </rPh>
    <rPh sb="3" eb="4">
      <t>スウ</t>
    </rPh>
    <rPh sb="9" eb="10">
      <t>ジョ</t>
    </rPh>
    <rPh sb="12" eb="13">
      <t>スウ</t>
    </rPh>
    <rPh sb="15" eb="18">
      <t>ヒツヨウスウ</t>
    </rPh>
    <phoneticPr fontId="3"/>
  </si>
  <si>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</si>
  <si>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3"/>
  </si>
  <si>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3"/>
  </si>
  <si>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3"/>
  </si>
  <si>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3"/>
  </si>
  <si>
    <t>年　　月　　日</t>
    <rPh sb="0" eb="1">
      <t>ネン</t>
    </rPh>
    <rPh sb="3" eb="4">
      <t>ツキ</t>
    </rPh>
    <rPh sb="6" eb="7">
      <t>ヒ</t>
    </rPh>
    <phoneticPr fontId="70"/>
  </si>
  <si>
    <t>視覚・聴覚言語障害者支援体制加算（Ⅰ）に関する届出書</t>
    <phoneticPr fontId="70"/>
  </si>
  <si>
    <t>事業所の名称</t>
  </si>
  <si>
    <t>サービスの種類</t>
  </si>
  <si>
    <r>
      <t>多機能型の実施</t>
    </r>
    <r>
      <rPr>
        <sz val="8"/>
        <color rgb="FF000000"/>
        <rFont val="HGｺﾞｼｯｸM"/>
        <family val="3"/>
        <charset val="128"/>
      </rPr>
      <t>※1</t>
    </r>
    <phoneticPr fontId="70"/>
  </si>
  <si>
    <t>有　・　無</t>
  </si>
  <si>
    <r>
      <t>異動区分</t>
    </r>
    <r>
      <rPr>
        <sz val="8"/>
        <color rgb="FF000000"/>
        <rFont val="HGｺﾞｼｯｸM"/>
        <family val="3"/>
        <charset val="128"/>
      </rPr>
      <t>※2</t>
    </r>
    <phoneticPr fontId="70"/>
  </si>
  <si>
    <t>１　新規　　　　　２　変更　　　　　３　終了</t>
    <phoneticPr fontId="70"/>
  </si>
  <si>
    <t>１　利用者の状況</t>
  </si>
  <si>
    <t>当該事業所の前年度の平均実利用者数　(A)</t>
    <phoneticPr fontId="70"/>
  </si>
  <si>
    <t>人</t>
  </si>
  <si>
    <t>うち５０％　　　　　(B)＝ (A)×0.5</t>
    <phoneticPr fontId="70"/>
  </si>
  <si>
    <t>加算要件に該当する利用者の数 (C)＝(E)／(D)</t>
    <phoneticPr fontId="70"/>
  </si>
  <si>
    <t>(C)＞＝(B)</t>
    <phoneticPr fontId="70"/>
  </si>
  <si>
    <t>該当利用者の氏名</t>
  </si>
  <si>
    <t>手帳の種類</t>
  </si>
  <si>
    <t>手帳の等級</t>
  </si>
  <si>
    <t>前年度利用日数</t>
  </si>
  <si>
    <t>前年度の開所日数 (D)</t>
    <phoneticPr fontId="70"/>
  </si>
  <si>
    <t>日</t>
  </si>
  <si>
    <t>合　計 (E)</t>
    <phoneticPr fontId="70"/>
  </si>
  <si>
    <t>２　加配される従業者の状況</t>
  </si>
  <si>
    <t>利用者数 (A)　÷　40　＝ (F)</t>
    <phoneticPr fontId="70"/>
  </si>
  <si>
    <t>加配される従業者の数　(G)</t>
    <phoneticPr fontId="70"/>
  </si>
  <si>
    <t>(G)＞＝ (F)</t>
    <phoneticPr fontId="70"/>
  </si>
  <si>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</si>
  <si>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</si>
  <si>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7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</si>
  <si>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</si>
  <si>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0"/>
  </si>
  <si>
    <t>※１：多機能型事業所等については、当該多機能型事業所全体で、加算要件の利用者数や配置割合の計算を行
　　　うこと。</t>
    <phoneticPr fontId="70"/>
  </si>
  <si>
    <t>　　　</t>
    <phoneticPr fontId="70"/>
  </si>
  <si>
    <t>(別紙65-1)</t>
    <rPh sb="1" eb="3">
      <t>ベッシ</t>
    </rPh>
    <phoneticPr fontId="3"/>
  </si>
  <si>
    <t>(別紙65-2)</t>
    <rPh sb="1" eb="3">
      <t>ベッシ</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</si>
  <si>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</si>
  <si>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視覚・聴覚言語障害者支援体制加算（Ⅱ）に関する届出書</t>
    <phoneticPr fontId="70"/>
  </si>
  <si>
    <t>有・無</t>
    <phoneticPr fontId="70"/>
  </si>
  <si>
    <t>うち３０％　　　　　(B)＝ (A)×0.3</t>
    <phoneticPr fontId="70"/>
  </si>
  <si>
    <t>利用者数 (A)　÷　50　＝ (F)</t>
    <phoneticPr fontId="70"/>
  </si>
  <si>
    <t>(G)＞＝(F)</t>
    <phoneticPr fontId="70"/>
  </si>
  <si>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</si>
  <si>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年　　月　　日</t>
    <rPh sb="0" eb="1">
      <t>ネン</t>
    </rPh>
    <rPh sb="3" eb="4">
      <t>ガツ</t>
    </rPh>
    <rPh sb="6" eb="7">
      <t>ニチ</t>
    </rPh>
    <phoneticPr fontId="3"/>
  </si>
  <si>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3"/>
  </si>
  <si>
    <t>１　事業所・施設の名称</t>
    <rPh sb="2" eb="5">
      <t>ジギョウショ</t>
    </rPh>
    <rPh sb="6" eb="8">
      <t>シセツ</t>
    </rPh>
    <rPh sb="9" eb="11">
      <t>メイショウ</t>
    </rPh>
    <phoneticPr fontId="3"/>
  </si>
  <si>
    <t>２　サービスの種類</t>
    <rPh sb="7" eb="9">
      <t>シュルイ</t>
    </rPh>
    <phoneticPr fontId="3"/>
  </si>
  <si>
    <t>３　異動区分</t>
    <rPh sb="2" eb="4">
      <t>イドウ</t>
    </rPh>
    <rPh sb="4" eb="6">
      <t>クブン</t>
    </rPh>
    <phoneticPr fontId="3"/>
  </si>
  <si>
    <t>１　新規　　　　　　　２　変更　　　　　　　３　終了</t>
    <rPh sb="2" eb="4">
      <t>シンキ</t>
    </rPh>
    <rPh sb="13" eb="15">
      <t>ヘンコウ</t>
    </rPh>
    <rPh sb="24" eb="26">
      <t>シュウリョウ</t>
    </rPh>
    <phoneticPr fontId="3"/>
  </si>
  <si>
    <t>４　配置状況</t>
    <rPh sb="2" eb="4">
      <t>ハイチ</t>
    </rPh>
    <rPh sb="4" eb="6">
      <t>ジョウキョウ</t>
    </rPh>
    <phoneticPr fontId="3"/>
  </si>
  <si>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3"/>
  </si>
  <si>
    <t>５　強度行動障害支援者
　養成研修（基礎研修）
　修了者配置人数</t>
    <rPh sb="18" eb="20">
      <t>キソ</t>
    </rPh>
    <rPh sb="28" eb="30">
      <t>ハイチ</t>
    </rPh>
    <rPh sb="30" eb="32">
      <t>ニンズウ</t>
    </rPh>
    <phoneticPr fontId="3"/>
  </si>
  <si>
    <t>生活支援員の数（全体）（a)</t>
    <rPh sb="0" eb="2">
      <t>セイカツ</t>
    </rPh>
    <rPh sb="2" eb="4">
      <t>シエン</t>
    </rPh>
    <rPh sb="4" eb="5">
      <t>イン</t>
    </rPh>
    <rPh sb="6" eb="7">
      <t>カズ</t>
    </rPh>
    <rPh sb="8" eb="10">
      <t>ゼンタイ</t>
    </rPh>
    <phoneticPr fontId="55"/>
  </si>
  <si>
    <t>研修修了者の人数(b)</t>
    <rPh sb="0" eb="2">
      <t>ケンシュウ</t>
    </rPh>
    <rPh sb="2" eb="5">
      <t>シュウリョウシャ</t>
    </rPh>
    <rPh sb="6" eb="8">
      <t>ニンズウ</t>
    </rPh>
    <phoneticPr fontId="55"/>
  </si>
  <si>
    <t>(b)/(a)</t>
    <phoneticPr fontId="55"/>
  </si>
  <si>
    <t>　</t>
    <phoneticPr fontId="55"/>
  </si>
  <si>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3"/>
  </si>
  <si>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3"/>
  </si>
  <si>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3"/>
  </si>
  <si>
    <t>　　　※　生活支援員のうち20％以上が、強度行動障害支援者養成研修（基礎研修）修了者であること。</t>
    <rPh sb="36" eb="38">
      <t>ケンシュウ</t>
    </rPh>
    <phoneticPr fontId="3"/>
  </si>
  <si>
    <t>重度障害者支援加算Ⅱ（生活介護・施設入所支援）</t>
    <rPh sb="16" eb="18">
      <t>シセツ</t>
    </rPh>
    <rPh sb="18" eb="20">
      <t>ニュウショ</t>
    </rPh>
    <rPh sb="20" eb="22">
      <t>シエン</t>
    </rPh>
    <phoneticPr fontId="3"/>
  </si>
  <si>
    <t>１　新規　　　　　２　変更　　　　　３　終了</t>
    <rPh sb="2" eb="4">
      <t>シンキ</t>
    </rPh>
    <rPh sb="11" eb="13">
      <t>ヘンコウ</t>
    </rPh>
    <rPh sb="20" eb="22">
      <t>シュウリョウ</t>
    </rPh>
    <phoneticPr fontId="3"/>
  </si>
  <si>
    <t>入浴支援加算に関する届出書</t>
    <rPh sb="0" eb="2">
      <t>ニュウヨク</t>
    </rPh>
    <rPh sb="2" eb="4">
      <t>シエン</t>
    </rPh>
    <rPh sb="4" eb="6">
      <t>カサン</t>
    </rPh>
    <rPh sb="7" eb="8">
      <t>カン</t>
    </rPh>
    <phoneticPr fontId="81"/>
  </si>
  <si>
    <t>２　異動区分</t>
    <rPh sb="2" eb="4">
      <t>イドウ</t>
    </rPh>
    <rPh sb="4" eb="6">
      <t>クブン</t>
    </rPh>
    <phoneticPr fontId="3"/>
  </si>
  <si>
    <t>算定要件</t>
    <rPh sb="0" eb="2">
      <t>サンテイ</t>
    </rPh>
    <rPh sb="2" eb="4">
      <t>ヨウケン</t>
    </rPh>
    <phoneticPr fontId="81"/>
  </si>
  <si>
    <t>事業所に入浴設備を
（　　　　有している　　　　・　　　　有していない　　　　）</t>
    <rPh sb="0" eb="3">
      <t>ジギョウショ</t>
    </rPh>
    <rPh sb="4" eb="6">
      <t>ニュウヨク</t>
    </rPh>
    <rPh sb="6" eb="8">
      <t>セツビ</t>
    </rPh>
    <rPh sb="16" eb="17">
      <t>ユウ</t>
    </rPh>
    <rPh sb="30" eb="31">
      <t>ユウ</t>
    </rPh>
    <phoneticPr fontId="81"/>
  </si>
  <si>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81"/>
  </si>
  <si>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81"/>
  </si>
  <si>
    <t>(別紙66)</t>
    <rPh sb="1" eb="3">
      <t>ベッシ</t>
    </rPh>
    <phoneticPr fontId="3"/>
  </si>
  <si>
    <t>入浴支援加算</t>
    <rPh sb="0" eb="2">
      <t>ニュウヨク</t>
    </rPh>
    <rPh sb="2" eb="4">
      <t>シエン</t>
    </rPh>
    <rPh sb="4" eb="6">
      <t>カサン</t>
    </rPh>
    <phoneticPr fontId="3"/>
  </si>
  <si>
    <t>年　　月　　日</t>
    <rPh sb="0" eb="1">
      <t>ネン</t>
    </rPh>
    <rPh sb="3" eb="4">
      <t>ツキ</t>
    </rPh>
    <rPh sb="6" eb="7">
      <t>ニチ</t>
    </rPh>
    <phoneticPr fontId="81"/>
  </si>
  <si>
    <t>高次脳機能障害者支援体制加算に関する届出書</t>
    <rPh sb="0" eb="5">
      <t>コウジノウキノウ</t>
    </rPh>
    <phoneticPr fontId="81"/>
  </si>
  <si>
    <r>
      <t>多機能型の実施　</t>
    </r>
    <r>
      <rPr>
        <sz val="8"/>
        <rFont val="HGｺﾞｼｯｸM"/>
        <family val="3"/>
        <charset val="128"/>
      </rPr>
      <t>※1</t>
    </r>
    <phoneticPr fontId="70"/>
  </si>
  <si>
    <t>有・無</t>
    <phoneticPr fontId="81"/>
  </si>
  <si>
    <r>
      <t xml:space="preserve">異　動　区　分 </t>
    </r>
    <r>
      <rPr>
        <sz val="8"/>
        <rFont val="HGｺﾞｼｯｸM"/>
        <family val="3"/>
        <charset val="128"/>
      </rPr>
      <t>※2</t>
    </r>
    <phoneticPr fontId="70"/>
  </si>
  <si>
    <t>１　新規　　　　２　変更　　　　３　終了</t>
    <phoneticPr fontId="70"/>
  </si>
  <si>
    <t>当該事業所の前年度の平均実利用者数　(A)</t>
  </si>
  <si>
    <t>うち３０％　　　　　(B)＝ (A)×0.3</t>
    <phoneticPr fontId="81"/>
  </si>
  <si>
    <t>加算要件に該当する利用者の数 (C)＝(E)／(D)</t>
    <phoneticPr fontId="81"/>
  </si>
  <si>
    <t>(C)＞＝(B)</t>
    <phoneticPr fontId="81"/>
  </si>
  <si>
    <t xml:space="preserve"> 加算要件に該当する利用者の前年度利用日の合計 (E)</t>
    <rPh sb="10" eb="13">
      <t>リヨウシャ</t>
    </rPh>
    <rPh sb="21" eb="23">
      <t>ゴウケイ</t>
    </rPh>
    <phoneticPr fontId="81"/>
  </si>
  <si>
    <t xml:space="preserve"> 前年度の当該サービスの開所日数　　　　の合計 (D)</t>
    <rPh sb="5" eb="7">
      <t>トウガイ</t>
    </rPh>
    <rPh sb="21" eb="23">
      <t>ゴウケイ</t>
    </rPh>
    <phoneticPr fontId="81"/>
  </si>
  <si>
    <t>２　加配される従業者の配置状況</t>
    <rPh sb="11" eb="13">
      <t>ハイチ</t>
    </rPh>
    <phoneticPr fontId="81"/>
  </si>
  <si>
    <t>利用者数 (A)　÷　50　＝ (F)</t>
    <phoneticPr fontId="81"/>
  </si>
  <si>
    <t>加配される従業者の数 (G)</t>
    <phoneticPr fontId="81"/>
  </si>
  <si>
    <t>(G)＞＝(F)</t>
    <phoneticPr fontId="81"/>
  </si>
  <si>
    <t>３　加配される従業者の要件</t>
    <rPh sb="11" eb="13">
      <t>ヨウケン</t>
    </rPh>
    <phoneticPr fontId="81"/>
  </si>
  <si>
    <t>加配される従業者の氏名</t>
    <phoneticPr fontId="81"/>
  </si>
  <si>
    <t>加配される従業者の研修の受講状況</t>
    <rPh sb="9" eb="11">
      <t>ケンシュウ</t>
    </rPh>
    <rPh sb="12" eb="14">
      <t>ジュコウ</t>
    </rPh>
    <rPh sb="14" eb="16">
      <t>ジョウキョウ</t>
    </rPh>
    <phoneticPr fontId="81"/>
  </si>
  <si>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1"/>
  </si>
  <si>
    <t>受講
年度</t>
    <rPh sb="0" eb="2">
      <t>ジュコウ</t>
    </rPh>
    <rPh sb="3" eb="5">
      <t>ネンド</t>
    </rPh>
    <phoneticPr fontId="81"/>
  </si>
  <si>
    <t>研修の
実施主体</t>
    <phoneticPr fontId="81"/>
  </si>
  <si>
    <t>年</t>
    <rPh sb="0" eb="1">
      <t>ネン</t>
    </rPh>
    <phoneticPr fontId="81"/>
  </si>
  <si>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1"/>
  </si>
  <si>
    <t>確認</t>
    <rPh sb="0" eb="2">
      <t>カクニン</t>
    </rPh>
    <phoneticPr fontId="81"/>
  </si>
  <si>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70"/>
  </si>
  <si>
    <t>高次脳機能障害者支援体制加算</t>
    <phoneticPr fontId="3"/>
  </si>
  <si>
    <t>(別紙67)</t>
    <rPh sb="1" eb="3">
      <t>ベッシ</t>
    </rPh>
    <phoneticPr fontId="3"/>
  </si>
  <si>
    <t>地域移行支援体制加算に関する届出書</t>
    <rPh sb="0" eb="2">
      <t>チイキ</t>
    </rPh>
    <rPh sb="2" eb="4">
      <t>イコウ</t>
    </rPh>
    <rPh sb="4" eb="6">
      <t>シエン</t>
    </rPh>
    <rPh sb="6" eb="8">
      <t>タイセイ</t>
    </rPh>
    <rPh sb="8" eb="10">
      <t>カサン</t>
    </rPh>
    <rPh sb="11" eb="12">
      <t>カン</t>
    </rPh>
    <phoneticPr fontId="81"/>
  </si>
  <si>
    <t>１　施設の名称</t>
    <rPh sb="2" eb="4">
      <t>シセツ</t>
    </rPh>
    <rPh sb="5" eb="7">
      <t>メイショウ</t>
    </rPh>
    <phoneticPr fontId="3"/>
  </si>
  <si>
    <t>３　算定要件</t>
    <rPh sb="2" eb="6">
      <t>サンテイヨウケン</t>
    </rPh>
    <phoneticPr fontId="81"/>
  </si>
  <si>
    <t>項目</t>
    <rPh sb="0" eb="2">
      <t>コウモク</t>
    </rPh>
    <phoneticPr fontId="81"/>
  </si>
  <si>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81"/>
  </si>
  <si>
    <t xml:space="preserve"> 　　　　人</t>
    <rPh sb="5" eb="6">
      <t>ニン</t>
    </rPh>
    <phoneticPr fontId="81"/>
  </si>
  <si>
    <t>定員の見直し</t>
    <rPh sb="0" eb="2">
      <t>テイイン</t>
    </rPh>
    <rPh sb="3" eb="5">
      <t>ミナオ</t>
    </rPh>
    <phoneticPr fontId="81"/>
  </si>
  <si>
    <t>(別紙68)</t>
    <rPh sb="1" eb="3">
      <t>ベッシ</t>
    </rPh>
    <phoneticPr fontId="3"/>
  </si>
  <si>
    <t>地域移行支援体制加算</t>
    <phoneticPr fontId="3"/>
  </si>
  <si>
    <t>月</t>
    <rPh sb="0" eb="1">
      <t>ゲツ</t>
    </rPh>
    <phoneticPr fontId="3"/>
  </si>
  <si>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3"/>
  </si>
  <si>
    <t>1　事 業 所 名</t>
    <phoneticPr fontId="3"/>
  </si>
  <si>
    <t>2　異 動 区 分</t>
    <rPh sb="2" eb="3">
      <t>イ</t>
    </rPh>
    <rPh sb="4" eb="5">
      <t>ドウ</t>
    </rPh>
    <rPh sb="6" eb="7">
      <t>ク</t>
    </rPh>
    <rPh sb="8" eb="9">
      <t>ブン</t>
    </rPh>
    <phoneticPr fontId="3"/>
  </si>
  <si>
    <t>１　新規　　　　　　　　２　変更　　　　　　　　３　終了</t>
    <phoneticPr fontId="3"/>
  </si>
  <si>
    <t>3　サービスの種類</t>
    <rPh sb="7" eb="9">
      <t>シュルイ</t>
    </rPh>
    <phoneticPr fontId="3"/>
  </si>
  <si>
    <t>１　障害者支援施設</t>
    <rPh sb="2" eb="5">
      <t>ショウガイシャ</t>
    </rPh>
    <rPh sb="5" eb="7">
      <t>シエン</t>
    </rPh>
    <rPh sb="7" eb="9">
      <t>シセツ</t>
    </rPh>
    <phoneticPr fontId="3"/>
  </si>
  <si>
    <t>２　共同生活援助事業所</t>
    <rPh sb="2" eb="4">
      <t>キョウドウ</t>
    </rPh>
    <rPh sb="4" eb="6">
      <t>セイカツ</t>
    </rPh>
    <rPh sb="6" eb="8">
      <t>エンジョ</t>
    </rPh>
    <rPh sb="8" eb="11">
      <t>ジギョウショ</t>
    </rPh>
    <phoneticPr fontId="3"/>
  </si>
  <si>
    <t>３　（福祉型）障害児入所施設</t>
    <rPh sb="3" eb="6">
      <t>フクシガタ</t>
    </rPh>
    <rPh sb="7" eb="14">
      <t>ショウガイジニュウショシセツ</t>
    </rPh>
    <phoneticPr fontId="3"/>
  </si>
  <si>
    <t>4　届 出 項 目</t>
    <rPh sb="2" eb="3">
      <t>トド</t>
    </rPh>
    <rPh sb="4" eb="5">
      <t>デ</t>
    </rPh>
    <rPh sb="6" eb="7">
      <t>コウ</t>
    </rPh>
    <rPh sb="8" eb="9">
      <t>メ</t>
    </rPh>
    <phoneticPr fontId="3"/>
  </si>
  <si>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3"/>
  </si>
  <si>
    <t>２　障害者支援施設等感染対策向上加算（Ⅱ）</t>
    <phoneticPr fontId="3"/>
  </si>
  <si>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</si>
  <si>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</si>
  <si>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</si>
  <si>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</si>
  <si>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</si>
  <si>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</si>
  <si>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</si>
  <si>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１　感染対策向上加算１</t>
    <rPh sb="2" eb="4">
      <t>カンセン</t>
    </rPh>
    <rPh sb="4" eb="6">
      <t>タイサク</t>
    </rPh>
    <rPh sb="6" eb="8">
      <t>コウジョウ</t>
    </rPh>
    <rPh sb="8" eb="10">
      <t>カサン</t>
    </rPh>
    <phoneticPr fontId="3"/>
  </si>
  <si>
    <t>２　感染対策向上加算２</t>
    <rPh sb="2" eb="4">
      <t>カンセン</t>
    </rPh>
    <rPh sb="4" eb="6">
      <t>タイサク</t>
    </rPh>
    <rPh sb="6" eb="8">
      <t>コウジョウ</t>
    </rPh>
    <rPh sb="8" eb="10">
      <t>カサン</t>
    </rPh>
    <phoneticPr fontId="3"/>
  </si>
  <si>
    <t>３　感染対策向上加算３</t>
    <rPh sb="2" eb="4">
      <t>カンセン</t>
    </rPh>
    <rPh sb="4" eb="6">
      <t>タイサク</t>
    </rPh>
    <rPh sb="6" eb="8">
      <t>コウジョウ</t>
    </rPh>
    <rPh sb="8" eb="10">
      <t>カサン</t>
    </rPh>
    <phoneticPr fontId="3"/>
  </si>
  <si>
    <t>４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</si>
  <si>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</si>
  <si>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
（※２）</t>
    <phoneticPr fontId="3"/>
  </si>
  <si>
    <t>6　障害者支援施設等感染対策向上加算（Ⅱ）に係る届出</t>
    <rPh sb="2" eb="5">
      <t>ショウガイシャ</t>
    </rPh>
    <rPh sb="5" eb="7">
      <t>シエン</t>
    </rPh>
    <rPh sb="7" eb="9">
      <t>シセツ</t>
    </rPh>
    <rPh sb="22" eb="23">
      <t>カカ</t>
    </rPh>
    <rPh sb="24" eb="26">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</si>
  <si>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</si>
  <si>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１　 感染対策向上加算１</t>
    <rPh sb="3" eb="5">
      <t>カンセン</t>
    </rPh>
    <rPh sb="5" eb="7">
      <t>タイサク</t>
    </rPh>
    <rPh sb="7" eb="9">
      <t>コウジョウ</t>
    </rPh>
    <rPh sb="9" eb="11">
      <t>カサン</t>
    </rPh>
    <phoneticPr fontId="3"/>
  </si>
  <si>
    <t>３　 感染対策向上加算３</t>
    <rPh sb="3" eb="5">
      <t>カンセン</t>
    </rPh>
    <rPh sb="5" eb="7">
      <t>タイサク</t>
    </rPh>
    <rPh sb="7" eb="9">
      <t>コウジョウ</t>
    </rPh>
    <rPh sb="9" eb="11">
      <t>カサン</t>
    </rPh>
    <phoneticPr fontId="3"/>
  </si>
  <si>
    <t>実地指導を受けた日時</t>
    <rPh sb="0" eb="2">
      <t>ジッチ</t>
    </rPh>
    <rPh sb="2" eb="4">
      <t>シドウ</t>
    </rPh>
    <rPh sb="5" eb="6">
      <t>ウ</t>
    </rPh>
    <rPh sb="8" eb="10">
      <t>ニチジ</t>
    </rPh>
    <phoneticPr fontId="3"/>
  </si>
  <si>
    <t>注１</t>
    <rPh sb="0" eb="1">
      <t>チュウ</t>
    </rPh>
    <phoneticPr fontId="3"/>
  </si>
  <si>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3"/>
  </si>
  <si>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3"/>
  </si>
  <si>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3"/>
  </si>
  <si>
    <t>注４</t>
    <rPh sb="0" eb="1">
      <t>チュウ</t>
    </rPh>
    <phoneticPr fontId="3"/>
  </si>
  <si>
    <t>　「院内感染対策の研修または訓練を行った医療機関または地域の医師会」については、医療機関名又は地域の医師会の名称のいずれかを記載して</t>
    <phoneticPr fontId="3"/>
  </si>
  <si>
    <t>ください。医療機関名を記載する場合には、当該医療機関が届け出ている診療報酬の種類を併せて記載してください。</t>
    <phoneticPr fontId="3"/>
  </si>
  <si>
    <t>（※１）</t>
    <phoneticPr fontId="3"/>
  </si>
  <si>
    <t>　研修若しくは訓練を行った医療機関又は地域の医師会のいずれかを記載してください。</t>
    <rPh sb="3" eb="4">
      <t>モ</t>
    </rPh>
    <rPh sb="17" eb="18">
      <t>マタ</t>
    </rPh>
    <rPh sb="31" eb="33">
      <t>キサイ</t>
    </rPh>
    <phoneticPr fontId="3"/>
  </si>
  <si>
    <t>（※２）</t>
    <phoneticPr fontId="3"/>
  </si>
  <si>
    <t>(別紙69)</t>
    <rPh sb="1" eb="3">
      <t>ベッシ</t>
    </rPh>
    <phoneticPr fontId="3"/>
  </si>
  <si>
    <t>障害者支援施設等感染対策向上加算</t>
  </si>
  <si>
    <t>(別紙70－1)</t>
    <rPh sb="1" eb="3">
      <t>ベッシ</t>
    </rPh>
    <phoneticPr fontId="3"/>
  </si>
  <si>
    <t>　　　　年　　　　月　　　　日</t>
    <rPh sb="4" eb="5">
      <t>ネン</t>
    </rPh>
    <rPh sb="9" eb="10">
      <t>ツキ</t>
    </rPh>
    <rPh sb="14" eb="15">
      <t>ニチ</t>
    </rPh>
    <phoneticPr fontId="3"/>
  </si>
  <si>
    <t>リハビリテーション加算に関する届出書（生活介護）</t>
    <rPh sb="9" eb="11">
      <t>カサン</t>
    </rPh>
    <rPh sb="12" eb="13">
      <t>カン</t>
    </rPh>
    <rPh sb="15" eb="17">
      <t>トドケデ</t>
    </rPh>
    <phoneticPr fontId="3"/>
  </si>
  <si>
    <t>事業所・施設の名称</t>
    <rPh sb="0" eb="2">
      <t>ジギョウ</t>
    </rPh>
    <rPh sb="2" eb="3">
      <t>ショ</t>
    </rPh>
    <rPh sb="4" eb="6">
      <t>シセツ</t>
    </rPh>
    <rPh sb="7" eb="9">
      <t>メイショウ</t>
    </rPh>
    <phoneticPr fontId="3"/>
  </si>
  <si>
    <t>異動区分</t>
    <rPh sb="0" eb="4">
      <t>イドウクブン</t>
    </rPh>
    <phoneticPr fontId="3"/>
  </si>
  <si>
    <t>１　新規　　　　２　変更　　　　３　終了</t>
    <rPh sb="2" eb="4">
      <t>シンキ</t>
    </rPh>
    <rPh sb="10" eb="12">
      <t>ヘンコウ</t>
    </rPh>
    <rPh sb="18" eb="20">
      <t>シュウリョウ</t>
    </rPh>
    <phoneticPr fontId="3"/>
  </si>
  <si>
    <t>算定要件</t>
    <rPh sb="0" eb="2">
      <t>サンテイ</t>
    </rPh>
    <rPh sb="2" eb="4">
      <t>ヨウケン</t>
    </rPh>
    <phoneticPr fontId="3"/>
  </si>
  <si>
    <t>確認欄</t>
    <rPh sb="0" eb="2">
      <t>カクニン</t>
    </rPh>
    <rPh sb="2" eb="3">
      <t>ラン</t>
    </rPh>
    <phoneticPr fontId="3"/>
  </si>
  <si>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</si>
  <si>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3"/>
  </si>
  <si>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</si>
  <si>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</si>
  <si>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</si>
  <si>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</si>
  <si>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</si>
  <si>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</si>
  <si>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3"/>
  </si>
  <si>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3"/>
  </si>
  <si>
    <t>資格を証する書類の写しを添付すること。</t>
    <rPh sb="0" eb="2">
      <t>シカク</t>
    </rPh>
    <rPh sb="3" eb="4">
      <t>ショウ</t>
    </rPh>
    <rPh sb="6" eb="8">
      <t>ショルイ</t>
    </rPh>
    <rPh sb="9" eb="10">
      <t>ウツ</t>
    </rPh>
    <rPh sb="12" eb="14">
      <t>テンプ</t>
    </rPh>
    <phoneticPr fontId="3"/>
  </si>
  <si>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3"/>
  </si>
  <si>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3"/>
  </si>
  <si>
    <t>リハビリテーション加算に関する届出書（自立訓練（機能訓練））</t>
    <rPh sb="9" eb="11">
      <t>カサン</t>
    </rPh>
    <rPh sb="12" eb="13">
      <t>カン</t>
    </rPh>
    <rPh sb="15" eb="18">
      <t>トドケデショ</t>
    </rPh>
    <phoneticPr fontId="3"/>
  </si>
  <si>
    <t>リハビリテーション加算Ⅱの算定要件</t>
    <rPh sb="9" eb="11">
      <t>カサン</t>
    </rPh>
    <rPh sb="13" eb="15">
      <t>サンテイ</t>
    </rPh>
    <rPh sb="15" eb="17">
      <t>ヨウケン</t>
    </rPh>
    <phoneticPr fontId="3"/>
  </si>
  <si>
    <t>リハビリテーション加算（Ⅰ）の算定要件の一部（※）</t>
    <rPh sb="9" eb="11">
      <t>カサン</t>
    </rPh>
    <rPh sb="15" eb="17">
      <t>サンテイ</t>
    </rPh>
    <rPh sb="17" eb="19">
      <t>ヨウケン</t>
    </rPh>
    <rPh sb="20" eb="22">
      <t>イチブ</t>
    </rPh>
    <phoneticPr fontId="3"/>
  </si>
  <si>
    <t>※頸髄損傷による四肢麻痺その他これに類する障害者である場合には、当該加算を算定する場合において下記の要件を満たす必要はない。</t>
    <rPh sb="47" eb="49">
      <t>カキ</t>
    </rPh>
    <phoneticPr fontId="3"/>
  </si>
  <si>
    <t>支援プログラムを公表していること。</t>
    <rPh sb="0" eb="2">
      <t>シエン</t>
    </rPh>
    <rPh sb="8" eb="10">
      <t>コウヒョウ</t>
    </rPh>
    <phoneticPr fontId="3"/>
  </si>
  <si>
    <t>SIMを用いた評価結果を集計し、公表していること。</t>
    <rPh sb="4" eb="5">
      <t>モチ</t>
    </rPh>
    <rPh sb="7" eb="9">
      <t>ヒョウカ</t>
    </rPh>
    <rPh sb="9" eb="11">
      <t>ケッカ</t>
    </rPh>
    <rPh sb="12" eb="14">
      <t>シュウケイ</t>
    </rPh>
    <rPh sb="16" eb="18">
      <t>コウヒョウ</t>
    </rPh>
    <phoneticPr fontId="3"/>
  </si>
  <si>
    <t>リハビリテーション加算に関する届出書（生活介護）</t>
    <phoneticPr fontId="3"/>
  </si>
  <si>
    <t>リハビリテーション加算に関する届出書（自立訓練（機能訓練））</t>
    <phoneticPr fontId="3"/>
  </si>
  <si>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「リハビリテーション実施計画の作成に関わる者」等に変動が生じた場合は、本様式により速やかに届け出ること。
注４　加算を算定できなくなったときは、「介護給付費及び訓練等給付費の額の算定に係る体制等に関する届出書」により届け出ること。
</t>
    <rPh sb="68" eb="69">
      <t>チュウ</t>
    </rPh>
    <rPh sb="91" eb="92">
      <t>チュウ</t>
    </rPh>
    <rPh sb="147" eb="148">
      <t>チュウ</t>
    </rPh>
    <phoneticPr fontId="3"/>
  </si>
  <si>
    <t>(別紙71－1)</t>
    <rPh sb="1" eb="3">
      <t>ベッシ</t>
    </rPh>
    <phoneticPr fontId="3"/>
  </si>
  <si>
    <t>(別紙71－2)</t>
    <rPh sb="1" eb="3">
      <t>ベッシ</t>
    </rPh>
    <phoneticPr fontId="3"/>
  </si>
  <si>
    <t>(別紙71－3)</t>
    <rPh sb="1" eb="3">
      <t>ベッシ</t>
    </rPh>
    <phoneticPr fontId="3"/>
  </si>
  <si>
    <t>ピアサポート実施加算に関する届出書（自立訓練（機能訓練）、自立訓練（生活訓練）、就労継続支援Ｂ型用）</t>
    <phoneticPr fontId="3"/>
  </si>
  <si>
    <t>ピアサポート実施加算に関する届出書(共同生活援助)</t>
    <rPh sb="18" eb="20">
      <t>キョウドウ</t>
    </rPh>
    <rPh sb="20" eb="22">
      <t>セイカツ</t>
    </rPh>
    <rPh sb="22" eb="24">
      <t>エンジョ</t>
    </rPh>
    <phoneticPr fontId="3"/>
  </si>
  <si>
    <t>退居後ピアサポート実施加算に関する届出書(共同生活援助)</t>
    <rPh sb="21" eb="23">
      <t>キョウドウ</t>
    </rPh>
    <rPh sb="23" eb="25">
      <t>セイカツ</t>
    </rPh>
    <rPh sb="25" eb="27">
      <t>エンジョ</t>
    </rPh>
    <phoneticPr fontId="3"/>
  </si>
  <si>
    <t>(別紙70－2)</t>
    <rPh sb="1" eb="3">
      <t>ベッシ</t>
    </rPh>
    <phoneticPr fontId="3"/>
  </si>
  <si>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81"/>
  </si>
  <si>
    <t>　　年　　　　月　　　　日</t>
    <rPh sb="2" eb="3">
      <t>ネン</t>
    </rPh>
    <rPh sb="7" eb="8">
      <t>ガツ</t>
    </rPh>
    <rPh sb="12" eb="13">
      <t>ニチ</t>
    </rPh>
    <phoneticPr fontId="3"/>
  </si>
  <si>
    <t>ピアサポート実施加算に関する届出書</t>
    <rPh sb="6" eb="8">
      <t>ジッシ</t>
    </rPh>
    <rPh sb="8" eb="10">
      <t>カサン</t>
    </rPh>
    <rPh sb="11" eb="12">
      <t>カン</t>
    </rPh>
    <rPh sb="14" eb="16">
      <t>トドケデ</t>
    </rPh>
    <rPh sb="16" eb="17">
      <t>ショ</t>
    </rPh>
    <phoneticPr fontId="3"/>
  </si>
  <si>
    <t>１　事業所名</t>
    <rPh sb="2" eb="5">
      <t>ジギョウショ</t>
    </rPh>
    <rPh sb="5" eb="6">
      <t>メイ</t>
    </rPh>
    <phoneticPr fontId="3"/>
  </si>
  <si>
    <t>３　サービス費
　区分</t>
    <rPh sb="6" eb="7">
      <t>ヒ</t>
    </rPh>
    <rPh sb="9" eb="11">
      <t>クブン</t>
    </rPh>
    <phoneticPr fontId="3"/>
  </si>
  <si>
    <t>４　障害者ピア
　サポート研修
　修了職員</t>
    <rPh sb="2" eb="5">
      <t>ショウガイシャ</t>
    </rPh>
    <rPh sb="13" eb="15">
      <t>ケンシュウ</t>
    </rPh>
    <rPh sb="17" eb="19">
      <t>シュウリョウ</t>
    </rPh>
    <rPh sb="19" eb="21">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</si>
  <si>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</si>
  <si>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５　研修の実施</t>
    <rPh sb="2" eb="4">
      <t>ケンシュウ</t>
    </rPh>
    <rPh sb="5" eb="7">
      <t>ジッシ</t>
    </rPh>
    <phoneticPr fontId="81"/>
  </si>
  <si>
    <t>　直上により配置した者のいずれかにより、当該事業所等の従業者に対し、障害者に対する配慮等に関する研修を年１回以上行っている。</t>
    <phoneticPr fontId="81"/>
  </si>
  <si>
    <t>確認欄</t>
    <rPh sb="0" eb="2">
      <t>カクニン</t>
    </rPh>
    <rPh sb="2" eb="3">
      <t>ラン</t>
    </rPh>
    <phoneticPr fontId="81"/>
  </si>
  <si>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3"/>
  </si>
  <si>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</si>
  <si>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共同生活援助用</t>
    <rPh sb="0" eb="6">
      <t>キョウドウセイカツエンジョ</t>
    </rPh>
    <rPh sb="6" eb="7">
      <t>ヨウ</t>
    </rPh>
    <phoneticPr fontId="81"/>
  </si>
  <si>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3"/>
  </si>
  <si>
    <t>３　障害者ピア
　サポート研修
　修了職員</t>
    <rPh sb="2" eb="5">
      <t>ショウガイシャ</t>
    </rPh>
    <rPh sb="13" eb="15">
      <t>ケンシュウ</t>
    </rPh>
    <rPh sb="17" eb="19">
      <t>シュウリョウ</t>
    </rPh>
    <rPh sb="19" eb="20">
      <t>ショク</t>
    </rPh>
    <rPh sb="20" eb="21">
      <t>イン</t>
    </rPh>
    <phoneticPr fontId="3"/>
  </si>
  <si>
    <t>４　研修の実施</t>
    <rPh sb="2" eb="4">
      <t>ケンシュウ</t>
    </rPh>
    <rPh sb="5" eb="7">
      <t>ジッシ</t>
    </rPh>
    <phoneticPr fontId="81"/>
  </si>
  <si>
    <t>　直上により配置した者のいずれかにより、当該指定共同生活援助等の従業者に対し、障害者に対する配慮等に関する研修を年１回以上行っている。</t>
    <rPh sb="24" eb="30">
      <t>キョウドウセイカツエンジョ</t>
    </rPh>
    <phoneticPr fontId="81"/>
  </si>
  <si>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3"/>
  </si>
  <si>
    <t>共同生活援助用</t>
    <rPh sb="0" eb="2">
      <t>キョウドウ</t>
    </rPh>
    <rPh sb="2" eb="4">
      <t>セイカツ</t>
    </rPh>
    <rPh sb="4" eb="6">
      <t>エンジョ</t>
    </rPh>
    <rPh sb="6" eb="7">
      <t>ヨウ</t>
    </rPh>
    <phoneticPr fontId="81"/>
  </si>
  <si>
    <t>ピアサポート実施加算に関する届出書（共同生活援助）</t>
    <rPh sb="6" eb="8">
      <t>ジッシ</t>
    </rPh>
    <rPh sb="8" eb="10">
      <t>カサン</t>
    </rPh>
    <rPh sb="11" eb="12">
      <t>カン</t>
    </rPh>
    <rPh sb="14" eb="16">
      <t>トドケデ</t>
    </rPh>
    <rPh sb="16" eb="17">
      <t>ショ</t>
    </rPh>
    <phoneticPr fontId="3"/>
  </si>
  <si>
    <t>３　算定要件</t>
    <rPh sb="2" eb="4">
      <t>サンテイ</t>
    </rPh>
    <rPh sb="4" eb="6">
      <t>ヨウケン</t>
    </rPh>
    <phoneticPr fontId="81"/>
  </si>
  <si>
    <t>自立生活支援加算（Ⅲ）の加算届出をし、受理されている。</t>
    <phoneticPr fontId="81"/>
  </si>
  <si>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3"/>
  </si>
  <si>
    <t>様式２－１</t>
    <rPh sb="0" eb="2">
      <t>ヨウシキ</t>
    </rPh>
    <phoneticPr fontId="81"/>
  </si>
  <si>
    <t>月</t>
    <rPh sb="0" eb="1">
      <t>ガツ</t>
    </rPh>
    <phoneticPr fontId="81"/>
  </si>
  <si>
    <t>日</t>
    <rPh sb="0" eb="1">
      <t>ニチ</t>
    </rPh>
    <phoneticPr fontId="81"/>
  </si>
  <si>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81"/>
  </si>
  <si>
    <t>事業所名</t>
    <rPh sb="0" eb="3">
      <t>ジギョウショ</t>
    </rPh>
    <rPh sb="3" eb="4">
      <t>メイ</t>
    </rPh>
    <phoneticPr fontId="81"/>
  </si>
  <si>
    <t>事業所番号</t>
    <rPh sb="0" eb="3">
      <t>ジギョウショ</t>
    </rPh>
    <rPh sb="3" eb="5">
      <t>バンゴウ</t>
    </rPh>
    <phoneticPr fontId="81"/>
  </si>
  <si>
    <t>住　所</t>
    <rPh sb="0" eb="1">
      <t>ジュウ</t>
    </rPh>
    <rPh sb="2" eb="3">
      <t>ショ</t>
    </rPh>
    <phoneticPr fontId="81"/>
  </si>
  <si>
    <t>管理者名</t>
    <rPh sb="0" eb="4">
      <t>カンリシャメイ</t>
    </rPh>
    <phoneticPr fontId="81"/>
  </si>
  <si>
    <t>電話番号</t>
    <rPh sb="0" eb="2">
      <t>デンワ</t>
    </rPh>
    <rPh sb="2" eb="4">
      <t>バンゴウ</t>
    </rPh>
    <phoneticPr fontId="81"/>
  </si>
  <si>
    <t>対象年度</t>
    <rPh sb="0" eb="2">
      <t>タイショウ</t>
    </rPh>
    <rPh sb="2" eb="4">
      <t>ネンド</t>
    </rPh>
    <phoneticPr fontId="81"/>
  </si>
  <si>
    <t>（Ⅰ）労働時間</t>
    <phoneticPr fontId="81"/>
  </si>
  <si>
    <t>（Ⅳ）　支援力向上（※）</t>
    <rPh sb="4" eb="6">
      <t>シエン</t>
    </rPh>
    <rPh sb="6" eb="7">
      <t>リョク</t>
    </rPh>
    <rPh sb="7" eb="9">
      <t>コウジョウ</t>
    </rPh>
    <phoneticPr fontId="81"/>
  </si>
  <si>
    <t>①1日の平均労働時間が７時間以上</t>
    <rPh sb="2" eb="3">
      <t>ニチ</t>
    </rPh>
    <rPh sb="4" eb="6">
      <t>ヘイキン</t>
    </rPh>
    <rPh sb="6" eb="8">
      <t>ロウドウ</t>
    </rPh>
    <rPh sb="8" eb="10">
      <t>ジカン</t>
    </rPh>
    <rPh sb="12" eb="14">
      <t>ジカン</t>
    </rPh>
    <rPh sb="14" eb="16">
      <t>イジョウ</t>
    </rPh>
    <phoneticPr fontId="81"/>
  </si>
  <si>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81"/>
  </si>
  <si>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81"/>
  </si>
  <si>
    <t>　　　参加した職員が１人以上参加している</t>
    <rPh sb="3" eb="5">
      <t>サンカ</t>
    </rPh>
    <rPh sb="7" eb="9">
      <t>ショクイン</t>
    </rPh>
    <rPh sb="11" eb="12">
      <t>ニン</t>
    </rPh>
    <rPh sb="12" eb="14">
      <t>イジョウ</t>
    </rPh>
    <rPh sb="14" eb="16">
      <t>サンカ</t>
    </rPh>
    <phoneticPr fontId="81"/>
  </si>
  <si>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81"/>
  </si>
  <si>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81"/>
  </si>
  <si>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81"/>
  </si>
  <si>
    <t>　　　１回以上の場合</t>
    <rPh sb="4" eb="5">
      <t>カイ</t>
    </rPh>
    <rPh sb="5" eb="7">
      <t>イジョウ</t>
    </rPh>
    <rPh sb="8" eb="10">
      <t>バアイ</t>
    </rPh>
    <phoneticPr fontId="81"/>
  </si>
  <si>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81"/>
  </si>
  <si>
    <t>③視察・実習の実施又は受け入れ</t>
    <rPh sb="1" eb="3">
      <t>シサツ</t>
    </rPh>
    <rPh sb="4" eb="6">
      <t>ジッシュウ</t>
    </rPh>
    <rPh sb="7" eb="9">
      <t>ジッシ</t>
    </rPh>
    <rPh sb="9" eb="10">
      <t>マタ</t>
    </rPh>
    <rPh sb="11" eb="12">
      <t>ウ</t>
    </rPh>
    <rPh sb="13" eb="14">
      <t>イ</t>
    </rPh>
    <phoneticPr fontId="81"/>
  </si>
  <si>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81"/>
  </si>
  <si>
    <t>　　　 いずれか一方のみの取組を行っている</t>
    <rPh sb="8" eb="10">
      <t>イッポウ</t>
    </rPh>
    <rPh sb="13" eb="15">
      <t>トリクミ</t>
    </rPh>
    <rPh sb="16" eb="17">
      <t>オコナ</t>
    </rPh>
    <phoneticPr fontId="81"/>
  </si>
  <si>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81"/>
  </si>
  <si>
    <t>④販路拡大の商談会等への参加</t>
    <rPh sb="1" eb="3">
      <t>ハンロ</t>
    </rPh>
    <rPh sb="3" eb="5">
      <t>カクダイ</t>
    </rPh>
    <rPh sb="6" eb="9">
      <t>ショウダンカイ</t>
    </rPh>
    <rPh sb="9" eb="10">
      <t>トウ</t>
    </rPh>
    <rPh sb="12" eb="14">
      <t>サンカ</t>
    </rPh>
    <phoneticPr fontId="81"/>
  </si>
  <si>
    <t>⑧1日の平均労働時間が２時間未満</t>
    <rPh sb="2" eb="3">
      <t>ニチ</t>
    </rPh>
    <rPh sb="4" eb="6">
      <t>ヘイキン</t>
    </rPh>
    <rPh sb="6" eb="8">
      <t>ロウドウ</t>
    </rPh>
    <rPh sb="8" eb="10">
      <t>ジカン</t>
    </rPh>
    <rPh sb="12" eb="14">
      <t>ジカン</t>
    </rPh>
    <rPh sb="14" eb="16">
      <t>ミマン</t>
    </rPh>
    <phoneticPr fontId="81"/>
  </si>
  <si>
    <t>点</t>
    <rPh sb="0" eb="1">
      <t>テン</t>
    </rPh>
    <phoneticPr fontId="81"/>
  </si>
  <si>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81"/>
  </si>
  <si>
    <t>⑤職員の人事評価制度</t>
    <rPh sb="1" eb="3">
      <t>ショクイン</t>
    </rPh>
    <rPh sb="4" eb="6">
      <t>ジンジ</t>
    </rPh>
    <rPh sb="6" eb="8">
      <t>ヒョウカ</t>
    </rPh>
    <rPh sb="8" eb="10">
      <t>セイド</t>
    </rPh>
    <phoneticPr fontId="81"/>
  </si>
  <si>
    <t>（Ⅱ）生産活動</t>
    <rPh sb="3" eb="5">
      <t>セイサン</t>
    </rPh>
    <rPh sb="5" eb="7">
      <t>カツドウ</t>
    </rPh>
    <phoneticPr fontId="81"/>
  </si>
  <si>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81"/>
  </si>
  <si>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81"/>
  </si>
  <si>
    <t>⑥ピアサポーターの配置</t>
    <rPh sb="9" eb="11">
      <t>ハイチ</t>
    </rPh>
    <phoneticPr fontId="81"/>
  </si>
  <si>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81"/>
  </si>
  <si>
    <t>　　　ピアサポーターを職員として配置している</t>
    <rPh sb="11" eb="13">
      <t>ショクイン</t>
    </rPh>
    <rPh sb="16" eb="18">
      <t>ハイチ</t>
    </rPh>
    <phoneticPr fontId="81"/>
  </si>
  <si>
    <t>③過去３年の生産活動収支のうち前年度における生産活動収支のみが前年度に利用者に支払う賃金の総額以上</t>
    <phoneticPr fontId="81"/>
  </si>
  <si>
    <t>⑦第三者評価</t>
    <rPh sb="1" eb="2">
      <t>ダイ</t>
    </rPh>
    <rPh sb="2" eb="4">
      <t>サンシャ</t>
    </rPh>
    <rPh sb="4" eb="6">
      <t>ヒョウカ</t>
    </rPh>
    <phoneticPr fontId="81"/>
  </si>
  <si>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81"/>
  </si>
  <si>
    <t>④過去３年の生産活動収支のうち前々年度における生産活動収支のみが前々年度に利用者に支払う賃金の総額以上</t>
    <phoneticPr fontId="81"/>
  </si>
  <si>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81"/>
  </si>
  <si>
    <t>⑤過去３年の生産活動収支のうち前年度及び前々年度の各年度における生産活動収支がいずれも当該各年度に利用者に支払う賃金の総額未満</t>
    <phoneticPr fontId="81"/>
  </si>
  <si>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81"/>
  </si>
  <si>
    <t>⑥過去３年の生産活動収支がいずれも当該各年度に利用者に支払う賃金の総額未満</t>
    <phoneticPr fontId="81"/>
  </si>
  <si>
    <t>小計（注2）</t>
    <rPh sb="0" eb="2">
      <t>ショウケイ</t>
    </rPh>
    <rPh sb="3" eb="4">
      <t>チュウ</t>
    </rPh>
    <phoneticPr fontId="81"/>
  </si>
  <si>
    <t>（※）８項目の合計点に応じた点数</t>
    <phoneticPr fontId="81"/>
  </si>
  <si>
    <t>（注2）5以上:15点、4～3：5点、2点以下：0点</t>
    <phoneticPr fontId="81"/>
  </si>
  <si>
    <t>①60点 ②50点 ③40点 ④20点 ⑤－10点 ⑥－20点</t>
    <rPh sb="3" eb="4">
      <t>テン</t>
    </rPh>
    <rPh sb="8" eb="9">
      <t>テン</t>
    </rPh>
    <rPh sb="13" eb="14">
      <t>テン</t>
    </rPh>
    <rPh sb="18" eb="19">
      <t>テン</t>
    </rPh>
    <phoneticPr fontId="81"/>
  </si>
  <si>
    <t>（Ⅴ）地域連携活動</t>
  </si>
  <si>
    <t>（Ⅲ）多様な働き方（※）</t>
    <rPh sb="3" eb="5">
      <t>タヨウ</t>
    </rPh>
    <rPh sb="6" eb="7">
      <t>ハタラ</t>
    </rPh>
    <rPh sb="8" eb="9">
      <t>カタ</t>
    </rPh>
    <phoneticPr fontId="81"/>
  </si>
  <si>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81"/>
  </si>
  <si>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81"/>
  </si>
  <si>
    <t>　　　　　就業規則等で定めている</t>
    <rPh sb="5" eb="7">
      <t>シュウギョウ</t>
    </rPh>
    <rPh sb="7" eb="9">
      <t>キソク</t>
    </rPh>
    <rPh sb="9" eb="10">
      <t>トウ</t>
    </rPh>
    <rPh sb="11" eb="12">
      <t>サダ</t>
    </rPh>
    <phoneticPr fontId="81"/>
  </si>
  <si>
    <t>②利用者を職員として登用する制度</t>
    <phoneticPr fontId="81"/>
  </si>
  <si>
    <t>1事例以上ある場合:10点</t>
    <rPh sb="1" eb="3">
      <t>ジレイ</t>
    </rPh>
    <rPh sb="3" eb="5">
      <t>イジョウ</t>
    </rPh>
    <rPh sb="7" eb="9">
      <t>バアイ</t>
    </rPh>
    <rPh sb="12" eb="13">
      <t>テン</t>
    </rPh>
    <phoneticPr fontId="81"/>
  </si>
  <si>
    <t>（Ⅵ）経営改善計画</t>
    <rPh sb="3" eb="5">
      <t>ケイエイ</t>
    </rPh>
    <rPh sb="5" eb="7">
      <t>カイゼン</t>
    </rPh>
    <rPh sb="7" eb="9">
      <t>ケイカク</t>
    </rPh>
    <phoneticPr fontId="81"/>
  </si>
  <si>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81"/>
  </si>
  <si>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81"/>
  </si>
  <si>
    <t>④フレックスタイム制に係る労働条件</t>
    <rPh sb="9" eb="10">
      <t>セイ</t>
    </rPh>
    <rPh sb="11" eb="12">
      <t>カカ</t>
    </rPh>
    <rPh sb="13" eb="15">
      <t>ロウドウ</t>
    </rPh>
    <rPh sb="15" eb="17">
      <t>ジョウケン</t>
    </rPh>
    <phoneticPr fontId="81"/>
  </si>
  <si>
    <t>期限内に提出していない場合:-50点</t>
    <rPh sb="0" eb="3">
      <t>キゲンナイ</t>
    </rPh>
    <rPh sb="4" eb="6">
      <t>テイシュツ</t>
    </rPh>
    <rPh sb="11" eb="13">
      <t>バアイ</t>
    </rPh>
    <rPh sb="17" eb="18">
      <t>テン</t>
    </rPh>
    <phoneticPr fontId="81"/>
  </si>
  <si>
    <t>⑤短時間勤務に係る労働条件</t>
    <rPh sb="1" eb="4">
      <t>タンジカン</t>
    </rPh>
    <rPh sb="4" eb="6">
      <t>キンム</t>
    </rPh>
    <rPh sb="7" eb="8">
      <t>カカ</t>
    </rPh>
    <rPh sb="9" eb="11">
      <t>ロウドウ</t>
    </rPh>
    <rPh sb="11" eb="13">
      <t>ジョウケン</t>
    </rPh>
    <phoneticPr fontId="81"/>
  </si>
  <si>
    <t>（Ⅶ）利用者の知識・能力向上</t>
    <rPh sb="3" eb="6">
      <t>リヨウシャ</t>
    </rPh>
    <rPh sb="7" eb="9">
      <t>チシキ</t>
    </rPh>
    <rPh sb="10" eb="12">
      <t>ノウリョク</t>
    </rPh>
    <rPh sb="12" eb="14">
      <t>コウジョウ</t>
    </rPh>
    <phoneticPr fontId="81"/>
  </si>
  <si>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81"/>
  </si>
  <si>
    <t>⑥時差出勤制度に係る労働条件</t>
    <rPh sb="1" eb="3">
      <t>ジサ</t>
    </rPh>
    <rPh sb="3" eb="5">
      <t>シュッキン</t>
    </rPh>
    <rPh sb="5" eb="7">
      <t>セイド</t>
    </rPh>
    <rPh sb="8" eb="9">
      <t>カカ</t>
    </rPh>
    <rPh sb="10" eb="12">
      <t>ロウドウ</t>
    </rPh>
    <rPh sb="12" eb="14">
      <t>ジョウケン</t>
    </rPh>
    <phoneticPr fontId="81"/>
  </si>
  <si>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81"/>
  </si>
  <si>
    <t>⑧傷病休暇等の取得に関する事項</t>
    <rPh sb="1" eb="3">
      <t>ショウビョウ</t>
    </rPh>
    <rPh sb="3" eb="5">
      <t>キュウカ</t>
    </rPh>
    <rPh sb="5" eb="6">
      <t>トウ</t>
    </rPh>
    <rPh sb="7" eb="9">
      <t>シュトク</t>
    </rPh>
    <rPh sb="10" eb="11">
      <t>カン</t>
    </rPh>
    <rPh sb="13" eb="15">
      <t>ジコウ</t>
    </rPh>
    <phoneticPr fontId="81"/>
  </si>
  <si>
    <t>小計（注1）</t>
    <rPh sb="0" eb="2">
      <t>ショウケイ</t>
    </rPh>
    <rPh sb="3" eb="4">
      <t>チュウ</t>
    </rPh>
    <phoneticPr fontId="81"/>
  </si>
  <si>
    <t>（※）８項目の合計点に応じた点数</t>
    <rPh sb="14" eb="16">
      <t>テンスウ</t>
    </rPh>
    <phoneticPr fontId="81"/>
  </si>
  <si>
    <t>（注1）5以上:15点、4～3：5点、2点以下：0点</t>
    <rPh sb="1" eb="2">
      <t>チュウ</t>
    </rPh>
    <rPh sb="5" eb="7">
      <t>イジョウ</t>
    </rPh>
    <rPh sb="10" eb="11">
      <t>テン</t>
    </rPh>
    <rPh sb="17" eb="18">
      <t>テン</t>
    </rPh>
    <rPh sb="20" eb="21">
      <t>テン</t>
    </rPh>
    <rPh sb="21" eb="23">
      <t>イカ</t>
    </rPh>
    <rPh sb="25" eb="26">
      <t>テン</t>
    </rPh>
    <phoneticPr fontId="81"/>
  </si>
  <si>
    <t>点数</t>
    <rPh sb="0" eb="2">
      <t>テンスウ</t>
    </rPh>
    <phoneticPr fontId="81"/>
  </si>
  <si>
    <t>労働時間</t>
    <phoneticPr fontId="81"/>
  </si>
  <si>
    <t>5点</t>
    <rPh sb="1" eb="2">
      <t>テン</t>
    </rPh>
    <phoneticPr fontId="81"/>
  </si>
  <si>
    <t>20点</t>
    <rPh sb="2" eb="3">
      <t>テン</t>
    </rPh>
    <phoneticPr fontId="81"/>
  </si>
  <si>
    <t>30点</t>
    <rPh sb="2" eb="3">
      <t>テン</t>
    </rPh>
    <phoneticPr fontId="81"/>
  </si>
  <si>
    <t>40点</t>
    <rPh sb="2" eb="3">
      <t>テン</t>
    </rPh>
    <phoneticPr fontId="81"/>
  </si>
  <si>
    <t>55点</t>
    <rPh sb="2" eb="3">
      <t>テン</t>
    </rPh>
    <phoneticPr fontId="81"/>
  </si>
  <si>
    <t>65点</t>
    <rPh sb="2" eb="3">
      <t>テン</t>
    </rPh>
    <phoneticPr fontId="81"/>
  </si>
  <si>
    <t>80点</t>
    <rPh sb="2" eb="3">
      <t>テン</t>
    </rPh>
    <phoneticPr fontId="81"/>
  </si>
  <si>
    <t>90点</t>
    <rPh sb="2" eb="3">
      <t>テン</t>
    </rPh>
    <phoneticPr fontId="81"/>
  </si>
  <si>
    <t>生産活動</t>
    <phoneticPr fontId="81"/>
  </si>
  <si>
    <t>⁻20点</t>
    <phoneticPr fontId="81"/>
  </si>
  <si>
    <t>⁻10点</t>
    <rPh sb="3" eb="4">
      <t>テン</t>
    </rPh>
    <phoneticPr fontId="81"/>
  </si>
  <si>
    <t>50点</t>
    <rPh sb="2" eb="3">
      <t>テン</t>
    </rPh>
    <phoneticPr fontId="81"/>
  </si>
  <si>
    <t>60点</t>
    <rPh sb="2" eb="3">
      <t>テン</t>
    </rPh>
    <phoneticPr fontId="81"/>
  </si>
  <si>
    <t>合計</t>
    <rPh sb="0" eb="2">
      <t>ゴウケイ</t>
    </rPh>
    <phoneticPr fontId="81"/>
  </si>
  <si>
    <t>多様な働き方</t>
    <phoneticPr fontId="81"/>
  </si>
  <si>
    <t>0点</t>
    <rPh sb="1" eb="2">
      <t>テン</t>
    </rPh>
    <phoneticPr fontId="81"/>
  </si>
  <si>
    <t>15点</t>
    <rPh sb="2" eb="3">
      <t>テン</t>
    </rPh>
    <phoneticPr fontId="81"/>
  </si>
  <si>
    <t>／２００点</t>
    <rPh sb="4" eb="5">
      <t>テン</t>
    </rPh>
    <phoneticPr fontId="81"/>
  </si>
  <si>
    <t>支援力向上</t>
    <phoneticPr fontId="81"/>
  </si>
  <si>
    <t>地域連携活動</t>
    <phoneticPr fontId="81"/>
  </si>
  <si>
    <t>10点</t>
    <rPh sb="2" eb="3">
      <t>テン</t>
    </rPh>
    <phoneticPr fontId="81"/>
  </si>
  <si>
    <t>経営改善計画</t>
    <rPh sb="0" eb="2">
      <t>ケイエイ</t>
    </rPh>
    <rPh sb="2" eb="4">
      <t>カイゼン</t>
    </rPh>
    <rPh sb="4" eb="6">
      <t>ケイカク</t>
    </rPh>
    <phoneticPr fontId="81"/>
  </si>
  <si>
    <t>⁻50点</t>
    <rPh sb="3" eb="4">
      <t>テン</t>
    </rPh>
    <phoneticPr fontId="81"/>
  </si>
  <si>
    <t>利用者の知識・能力向上</t>
    <rPh sb="0" eb="3">
      <t>リヨウシャ</t>
    </rPh>
    <rPh sb="4" eb="6">
      <t>チシキ</t>
    </rPh>
    <rPh sb="7" eb="9">
      <t>ノウリョク</t>
    </rPh>
    <rPh sb="9" eb="11">
      <t>コウジョウ</t>
    </rPh>
    <phoneticPr fontId="81"/>
  </si>
  <si>
    <t>ピアサポート体制加算に関する届出書</t>
    <rPh sb="6" eb="8">
      <t>タイセイ</t>
    </rPh>
    <rPh sb="8" eb="10">
      <t>カサン</t>
    </rPh>
    <rPh sb="11" eb="12">
      <t>カン</t>
    </rPh>
    <rPh sb="14" eb="16">
      <t>トドケデ</t>
    </rPh>
    <rPh sb="16" eb="17">
      <t>ショ</t>
    </rPh>
    <phoneticPr fontId="3"/>
  </si>
  <si>
    <t>４　障害者ピアサ
　ポート研修修了
　職員</t>
    <rPh sb="15" eb="17">
      <t>シュウリョウ</t>
    </rPh>
    <rPh sb="19" eb="21">
      <t>ショクイン</t>
    </rPh>
    <phoneticPr fontId="3"/>
  </si>
  <si>
    <t>常勤（人）</t>
    <rPh sb="0" eb="2">
      <t>ジョウキン</t>
    </rPh>
    <rPh sb="3" eb="4">
      <t>ニン</t>
    </rPh>
    <phoneticPr fontId="3"/>
  </si>
  <si>
    <t>非常勤（人）</t>
    <rPh sb="0" eb="3">
      <t>ヒジョウキン</t>
    </rPh>
    <rPh sb="4" eb="5">
      <t>ニン</t>
    </rPh>
    <phoneticPr fontId="3"/>
  </si>
  <si>
    <t>合計（人）</t>
    <rPh sb="0" eb="2">
      <t>ゴウケイ</t>
    </rPh>
    <rPh sb="3" eb="4">
      <t>ニン</t>
    </rPh>
    <phoneticPr fontId="3"/>
  </si>
  <si>
    <t>（0.5以上であること）　</t>
    <phoneticPr fontId="81"/>
  </si>
  <si>
    <t>常勤換算数</t>
    <rPh sb="0" eb="2">
      <t>ジョウキン</t>
    </rPh>
    <rPh sb="2" eb="4">
      <t>カンサン</t>
    </rPh>
    <rPh sb="4" eb="5">
      <t>スウ</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</si>
  <si>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</si>
  <si>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</si>
  <si>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</si>
  <si>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(別紙63-2)</t>
    <rPh sb="1" eb="3">
      <t>ベッシ</t>
    </rPh>
    <phoneticPr fontId="3"/>
  </si>
  <si>
    <t>地域生活支援拠点等機能強化加算</t>
    <rPh sb="0" eb="2">
      <t>チイキ</t>
    </rPh>
    <rPh sb="2" eb="4">
      <t>セイカツ</t>
    </rPh>
    <rPh sb="4" eb="6">
      <t>シエン</t>
    </rPh>
    <rPh sb="6" eb="8">
      <t>キョテン</t>
    </rPh>
    <rPh sb="8" eb="9">
      <t>トウ</t>
    </rPh>
    <rPh sb="9" eb="11">
      <t>キノウ</t>
    </rPh>
    <rPh sb="11" eb="13">
      <t>キョウカ</t>
    </rPh>
    <rPh sb="13" eb="15">
      <t>カサン</t>
    </rPh>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</si>
  <si>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</si>
  <si>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t>法人　・　事業所名</t>
    <rPh sb="0" eb="2">
      <t>ホウジン</t>
    </rPh>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</si>
  <si>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</si>
  <si>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いずれかを選択</t>
    <rPh sb="5" eb="7">
      <t>センタク</t>
    </rPh>
    <phoneticPr fontId="3"/>
  </si>
  <si>
    <t>有　・　無</t>
    <rPh sb="0" eb="1">
      <t>アリ</t>
    </rPh>
    <rPh sb="4" eb="5">
      <t>ナ</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</si>
  <si>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</si>
  <si>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</si>
  <si>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⑴　法人・事業所名：　</t>
    <rPh sb="2" eb="4">
      <t>ホウジン</t>
    </rPh>
    <rPh sb="5" eb="8">
      <t>ジギョウショ</t>
    </rPh>
    <rPh sb="8" eb="9">
      <t>メイ</t>
    </rPh>
    <phoneticPr fontId="3"/>
  </si>
  <si>
    <t>氏名：</t>
    <rPh sb="0" eb="2">
      <t>シメイ</t>
    </rPh>
    <phoneticPr fontId="3"/>
  </si>
  <si>
    <t>⑵　法人・事業所名：　</t>
    <rPh sb="2" eb="4">
      <t>ホウジン</t>
    </rPh>
    <rPh sb="5" eb="8">
      <t>ジギョウショ</t>
    </rPh>
    <rPh sb="8" eb="9">
      <t>メイ</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</si>
  <si>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</si>
  <si>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（Ⅰ）</t>
    <phoneticPr fontId="3"/>
  </si>
  <si>
    <t>名</t>
    <rPh sb="0" eb="1">
      <t>メイ</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</si>
  <si>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</si>
  <si>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</si>
  <si>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</si>
  <si>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</si>
  <si>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</si>
  <si>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</si>
  <si>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t>同一の事業所おいて一体的運営　・　相互に連携して運営</t>
    <rPh sb="0" eb="2">
      <t>ドウイツ</t>
    </rPh>
    <rPh sb="3" eb="6">
      <t>ジギョウショ</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</si>
  <si>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</si>
  <si>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</si>
  <si>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</si>
  <si>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</si>
  <si>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</si>
  <si>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</si>
  <si>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</si>
  <si>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</si>
  <si>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</si>
  <si>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</si>
  <si>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</si>
  <si>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</si>
  <si>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</si>
  <si>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</si>
  <si>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</si>
  <si>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月内算定上限内を超えている場合は「上限超えと表示されます。</t>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</si>
  <si>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</si>
  <si>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</si>
  <si>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3"/>
  </si>
  <si>
    <t>注１　「職員配置」欄は、サービス管理責任者又は生活支援員として従事する当該事業所の全ての職員について記載してください。
注２　「職種」欄は、サービス管理責任者又は生活支援員の別を記載してください（地域移行支援員や世話人等は含まれません。）。
注３　サービス管理責任者と生活支援員を兼務する者については、同じ者であっても、サービス管理責任者と生活支援員それぞれ別に記載してください。
注４　「研修の受講状況」欄には、①受講が修了又は受講中の場合は「有」を、②受講していない場合は「無」を記載してください。</t>
    <rPh sb="98" eb="100">
      <t>チイキ</t>
    </rPh>
    <rPh sb="100" eb="102">
      <t>イコウ</t>
    </rPh>
    <phoneticPr fontId="3"/>
  </si>
  <si>
    <t>(別紙72)</t>
    <rPh sb="1" eb="3">
      <t>ベッシ</t>
    </rPh>
    <phoneticPr fontId="3"/>
  </si>
  <si>
    <t>人員配置体制加算に関する届出書（共同生活援助）</t>
    <phoneticPr fontId="3"/>
  </si>
  <si>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3"/>
  </si>
  <si>
    <t>１　法人・事業所の名称</t>
    <rPh sb="2" eb="4">
      <t>ホウジン</t>
    </rPh>
    <rPh sb="5" eb="8">
      <t>ジギョウショ</t>
    </rPh>
    <rPh sb="9" eb="11">
      <t>メイショウ</t>
    </rPh>
    <phoneticPr fontId="3"/>
  </si>
  <si>
    <t>１　新規　　　　　　　　　２　変更　　　　　　　　　　３　終了</t>
    <rPh sb="2" eb="4">
      <t>シンキ</t>
    </rPh>
    <rPh sb="15" eb="17">
      <t>ヘンコウ</t>
    </rPh>
    <rPh sb="29" eb="31">
      <t>シュウリョウ</t>
    </rPh>
    <phoneticPr fontId="3"/>
  </si>
  <si>
    <t>３　サービス種別</t>
    <rPh sb="6" eb="8">
      <t>シュベツ</t>
    </rPh>
    <phoneticPr fontId="3"/>
  </si>
  <si>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3"/>
  </si>
  <si>
    <t>４　申請する加算区分</t>
    <rPh sb="2" eb="4">
      <t>シンセイ</t>
    </rPh>
    <rPh sb="6" eb="8">
      <t>カサン</t>
    </rPh>
    <rPh sb="8" eb="10">
      <t>クブン</t>
    </rPh>
    <phoneticPr fontId="3"/>
  </si>
  <si>
    <t>５　利用者数</t>
    <rPh sb="2" eb="5">
      <t>リヨウシャ</t>
    </rPh>
    <rPh sb="5" eb="6">
      <t>スウ</t>
    </rPh>
    <phoneticPr fontId="3"/>
  </si>
  <si>
    <t>前年度の利用者数の
平均値</t>
    <rPh sb="0" eb="3">
      <t>ゼンネンド</t>
    </rPh>
    <rPh sb="4" eb="7">
      <t>リヨウシャ</t>
    </rPh>
    <rPh sb="7" eb="8">
      <t>スウ</t>
    </rPh>
    <rPh sb="10" eb="12">
      <t>ヘイキン</t>
    </rPh>
    <rPh sb="12" eb="13">
      <t>チ</t>
    </rPh>
    <phoneticPr fontId="3"/>
  </si>
  <si>
    <t>※　新設の場合は推定値</t>
    <rPh sb="2" eb="4">
      <t>シンセツ</t>
    </rPh>
    <rPh sb="5" eb="7">
      <t>バアイ</t>
    </rPh>
    <rPh sb="8" eb="11">
      <t>スイテイチ</t>
    </rPh>
    <phoneticPr fontId="3"/>
  </si>
  <si>
    <t>６　人員体制</t>
    <rPh sb="2" eb="4">
      <t>ジンイン</t>
    </rPh>
    <rPh sb="4" eb="6">
      <t>タイセイ</t>
    </rPh>
    <phoneticPr fontId="3"/>
  </si>
  <si>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3"/>
  </si>
  <si>
    <t>７　人員配置の状況</t>
    <rPh sb="2" eb="4">
      <t>ジンイン</t>
    </rPh>
    <rPh sb="4" eb="6">
      <t>ハイチ</t>
    </rPh>
    <rPh sb="7" eb="9">
      <t>ジョウキョウ</t>
    </rPh>
    <phoneticPr fontId="3"/>
  </si>
  <si>
    <t>世話人</t>
    <rPh sb="0" eb="3">
      <t>セワニン</t>
    </rPh>
    <phoneticPr fontId="3"/>
  </si>
  <si>
    <t>生活支援員</t>
    <rPh sb="0" eb="2">
      <t>セイカツ</t>
    </rPh>
    <rPh sb="2" eb="5">
      <t>シエンイン</t>
    </rPh>
    <phoneticPr fontId="3"/>
  </si>
  <si>
    <t>世話人等</t>
    <rPh sb="0" eb="3">
      <t>セワニン</t>
    </rPh>
    <rPh sb="3" eb="4">
      <t>ナド</t>
    </rPh>
    <phoneticPr fontId="3"/>
  </si>
  <si>
    <t>法人・事業所名</t>
    <rPh sb="0" eb="2">
      <t>ホウジン</t>
    </rPh>
    <rPh sb="3" eb="6">
      <t>ジギョウショ</t>
    </rPh>
    <rPh sb="6" eb="7">
      <t>メイ</t>
    </rPh>
    <phoneticPr fontId="103"/>
  </si>
  <si>
    <t>事業所番号</t>
    <rPh sb="0" eb="3">
      <t>ジギョウショ</t>
    </rPh>
    <rPh sb="3" eb="5">
      <t>バンゴウ</t>
    </rPh>
    <phoneticPr fontId="103"/>
  </si>
  <si>
    <t>定員</t>
    <rPh sb="0" eb="2">
      <t>テイイン</t>
    </rPh>
    <phoneticPr fontId="103"/>
  </si>
  <si>
    <t>１　サービス類型</t>
    <rPh sb="6" eb="8">
      <t>ルイケイ</t>
    </rPh>
    <phoneticPr fontId="3"/>
  </si>
  <si>
    <t>３　利用者数</t>
    <rPh sb="2" eb="5">
      <t>リヨウシャ</t>
    </rPh>
    <rPh sb="5" eb="6">
      <t>スウ</t>
    </rPh>
    <phoneticPr fontId="3"/>
  </si>
  <si>
    <t>介護サービス包括型事業所</t>
    <rPh sb="0" eb="2">
      <t>カイゴ</t>
    </rPh>
    <rPh sb="9" eb="11">
      <t>ジギョウ</t>
    </rPh>
    <rPh sb="11" eb="12">
      <t>ショ</t>
    </rPh>
    <phoneticPr fontId="3"/>
  </si>
  <si>
    <t>区分１以下</t>
    <rPh sb="0" eb="2">
      <t>クブン</t>
    </rPh>
    <rPh sb="3" eb="5">
      <t>イカ</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</si>
  <si>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</si>
  <si>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</si>
  <si>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</si>
  <si>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</si>
  <si>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</si>
  <si>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外部サービス利用型事業所</t>
    <rPh sb="0" eb="2">
      <t>ガイブ</t>
    </rPh>
    <rPh sb="6" eb="9">
      <t>リヨウガタ</t>
    </rPh>
    <rPh sb="9" eb="11">
      <t>ジギョウ</t>
    </rPh>
    <rPh sb="11" eb="12">
      <t>ショ</t>
    </rPh>
    <phoneticPr fontId="3"/>
  </si>
  <si>
    <t>利用者数（平均）</t>
    <rPh sb="0" eb="3">
      <t>リヨウシャ</t>
    </rPh>
    <rPh sb="3" eb="4">
      <t>スウ</t>
    </rPh>
    <rPh sb="5" eb="7">
      <t>ヘイキン</t>
    </rPh>
    <phoneticPr fontId="70"/>
  </si>
  <si>
    <t>日中サービス支援型事業所</t>
    <rPh sb="0" eb="2">
      <t>ニッチュウ</t>
    </rPh>
    <rPh sb="6" eb="8">
      <t>シエン</t>
    </rPh>
    <rPh sb="8" eb="9">
      <t>ガタ</t>
    </rPh>
    <rPh sb="9" eb="11">
      <t>ジギョウ</t>
    </rPh>
    <rPh sb="11" eb="12">
      <t>ショ</t>
    </rPh>
    <phoneticPr fontId="3"/>
  </si>
  <si>
    <t>個人居宅介護利用者（再掲）</t>
    <phoneticPr fontId="70"/>
  </si>
  <si>
    <t>定員増人数</t>
    <rPh sb="0" eb="2">
      <t>テイイン</t>
    </rPh>
    <rPh sb="2" eb="3">
      <t>ゾウ</t>
    </rPh>
    <rPh sb="3" eb="5">
      <t>ニンズウ</t>
    </rPh>
    <phoneticPr fontId="3"/>
  </si>
  <si>
    <t>２　運営状況</t>
    <rPh sb="2" eb="4">
      <t>ウンエイ</t>
    </rPh>
    <rPh sb="4" eb="6">
      <t>ジョウキョウ</t>
    </rPh>
    <phoneticPr fontId="103"/>
  </si>
  <si>
    <t>４　基準上置くべき従業者数</t>
    <rPh sb="2" eb="4">
      <t>キジュン</t>
    </rPh>
    <rPh sb="4" eb="5">
      <t>ジョウ</t>
    </rPh>
    <rPh sb="5" eb="6">
      <t>オ</t>
    </rPh>
    <rPh sb="9" eb="12">
      <t>ジュウギョウシャ</t>
    </rPh>
    <rPh sb="12" eb="13">
      <t>スウ</t>
    </rPh>
    <phoneticPr fontId="3"/>
  </si>
  <si>
    <t>５　当該事業所における基準上置くべき従業者数</t>
    <rPh sb="2" eb="4">
      <t>トウガイ</t>
    </rPh>
    <rPh sb="4" eb="7">
      <t>ジギョウショ</t>
    </rPh>
    <phoneticPr fontId="3"/>
  </si>
  <si>
    <t>６　加配している特定従業者数</t>
    <rPh sb="2" eb="4">
      <t>カハイ</t>
    </rPh>
    <rPh sb="8" eb="10">
      <t>トクテイ</t>
    </rPh>
    <rPh sb="10" eb="13">
      <t>ジュウギョウシャ</t>
    </rPh>
    <rPh sb="13" eb="14">
      <t>スウ</t>
    </rPh>
    <phoneticPr fontId="3"/>
  </si>
  <si>
    <t>①新設又は増改築等の時点から６か月未満</t>
    <phoneticPr fontId="3"/>
  </si>
  <si>
    <t>常勤換算数</t>
    <rPh sb="0" eb="4">
      <t>ジョウキンカンサン</t>
    </rPh>
    <rPh sb="4" eb="5">
      <t>スウ</t>
    </rPh>
    <phoneticPr fontId="3"/>
  </si>
  <si>
    <t>特定従業者用の勤務延べ時間数</t>
    <rPh sb="0" eb="2">
      <t>トクテイ</t>
    </rPh>
    <rPh sb="2" eb="5">
      <t>ジュウギョウシャ</t>
    </rPh>
    <rPh sb="5" eb="6">
      <t>ヨウ</t>
    </rPh>
    <rPh sb="7" eb="9">
      <t>キンム</t>
    </rPh>
    <phoneticPr fontId="3"/>
  </si>
  <si>
    <t>特定従業者数換算数</t>
    <rPh sb="0" eb="5">
      <t>トクテイジュウギョウシャ</t>
    </rPh>
    <rPh sb="5" eb="6">
      <t>スウ</t>
    </rPh>
    <rPh sb="6" eb="9">
      <t>カンサンスウ</t>
    </rPh>
    <phoneticPr fontId="3"/>
  </si>
  <si>
    <t>②新設又は増改築等の時点から６か月以上１年未満</t>
    <phoneticPr fontId="3"/>
  </si>
  <si>
    <t>常勤換算に
よる人数</t>
    <rPh sb="0" eb="2">
      <t>ジョウキン</t>
    </rPh>
    <rPh sb="2" eb="4">
      <t>カンサン</t>
    </rPh>
    <rPh sb="8" eb="10">
      <t>ニンズウ</t>
    </rPh>
    <phoneticPr fontId="3"/>
  </si>
  <si>
    <t>勤務延べ
時間数</t>
    <rPh sb="0" eb="3">
      <t>キンムノ</t>
    </rPh>
    <rPh sb="5" eb="8">
      <t>ジカンスウ</t>
    </rPh>
    <phoneticPr fontId="3"/>
  </si>
  <si>
    <t>特定従業者数換算による人数</t>
    <rPh sb="0" eb="6">
      <t>トクテイジュウギョウシャスウ</t>
    </rPh>
    <rPh sb="6" eb="8">
      <t>カンサン</t>
    </rPh>
    <rPh sb="11" eb="13">
      <t>ニンズウ</t>
    </rPh>
    <phoneticPr fontId="3"/>
  </si>
  <si>
    <t>③新設又は増改築等の時点から１年以上</t>
    <phoneticPr fontId="3"/>
  </si>
  <si>
    <t>世話人６：１</t>
    <phoneticPr fontId="3"/>
  </si>
  <si>
    <t>世話人等</t>
    <rPh sb="3" eb="4">
      <t>ナド</t>
    </rPh>
    <phoneticPr fontId="3"/>
  </si>
  <si>
    <t>世話人５：１</t>
    <phoneticPr fontId="3"/>
  </si>
  <si>
    <t>生活支援員</t>
    <rPh sb="0" eb="2">
      <t>セイカツ</t>
    </rPh>
    <rPh sb="2" eb="4">
      <t>シエン</t>
    </rPh>
    <rPh sb="4" eb="5">
      <t>イン</t>
    </rPh>
    <phoneticPr fontId="3"/>
  </si>
  <si>
    <t>７　人員配置体制加算の算定における必要加配数</t>
    <rPh sb="2" eb="10">
      <t>ジンインハイチタイセイカサン</t>
    </rPh>
    <rPh sb="11" eb="13">
      <t>サンテイ</t>
    </rPh>
    <rPh sb="17" eb="19">
      <t>ヒツヨウ</t>
    </rPh>
    <rPh sb="19" eb="21">
      <t>カハイ</t>
    </rPh>
    <rPh sb="21" eb="22">
      <t>スウ</t>
    </rPh>
    <phoneticPr fontId="3"/>
  </si>
  <si>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3"/>
  </si>
  <si>
    <t>調整数：</t>
    <rPh sb="0" eb="2">
      <t>チョウセイ</t>
    </rPh>
    <rPh sb="2" eb="3">
      <t>スウ</t>
    </rPh>
    <phoneticPr fontId="3"/>
  </si>
  <si>
    <t>介護包括サービス型・外部サービス利用型</t>
    <rPh sb="0" eb="4">
      <t>カイゴホウカツ</t>
    </rPh>
    <rPh sb="8" eb="9">
      <t>ガタ</t>
    </rPh>
    <rPh sb="10" eb="12">
      <t>ガイブ</t>
    </rPh>
    <rPh sb="16" eb="19">
      <t>リヨウガタ</t>
    </rPh>
    <phoneticPr fontId="3"/>
  </si>
  <si>
    <t>日中サービス支援型</t>
    <rPh sb="0" eb="2">
      <t>ニッチュウ</t>
    </rPh>
    <rPh sb="6" eb="9">
      <t>シエンガタ</t>
    </rPh>
    <phoneticPr fontId="3"/>
  </si>
  <si>
    <t>12:1の場合</t>
    <rPh sb="5" eb="7">
      <t>バアイ</t>
    </rPh>
    <phoneticPr fontId="3"/>
  </si>
  <si>
    <t>特定従業者数</t>
    <rPh sb="0" eb="5">
      <t>トクテイジュウギョウシャ</t>
    </rPh>
    <rPh sb="5" eb="6">
      <t>スウ</t>
    </rPh>
    <phoneticPr fontId="3"/>
  </si>
  <si>
    <t>勤務延べ時間</t>
    <rPh sb="0" eb="3">
      <t>キンムノ</t>
    </rPh>
    <rPh sb="4" eb="6">
      <t>ジカン</t>
    </rPh>
    <phoneticPr fontId="3"/>
  </si>
  <si>
    <t>30:1の場合</t>
    <rPh sb="5" eb="7">
      <t>バアイ</t>
    </rPh>
    <phoneticPr fontId="3"/>
  </si>
  <si>
    <t>7.5:1の場合</t>
    <rPh sb="6" eb="8">
      <t>バアイ</t>
    </rPh>
    <phoneticPr fontId="3"/>
  </si>
  <si>
    <t>20:1の場合</t>
    <rPh sb="5" eb="7">
      <t>バアイ</t>
    </rPh>
    <phoneticPr fontId="3"/>
  </si>
  <si>
    <t>不足加配数</t>
    <rPh sb="0" eb="2">
      <t>フソク</t>
    </rPh>
    <rPh sb="2" eb="4">
      <t>カハイ</t>
    </rPh>
    <rPh sb="4" eb="5">
      <t>スウ</t>
    </rPh>
    <phoneticPr fontId="3"/>
  </si>
  <si>
    <t>不足調整数</t>
    <rPh sb="0" eb="2">
      <t>フソク</t>
    </rPh>
    <rPh sb="2" eb="4">
      <t>チョウセイ</t>
    </rPh>
    <rPh sb="4" eb="5">
      <t>スウ</t>
    </rPh>
    <phoneticPr fontId="3"/>
  </si>
  <si>
    <t>加配状況</t>
    <rPh sb="0" eb="2">
      <t>カハイ</t>
    </rPh>
    <rPh sb="2" eb="4">
      <t>ジョウキョウ</t>
    </rPh>
    <phoneticPr fontId="3"/>
  </si>
  <si>
    <t>算定要件に対しての加配状況</t>
    <rPh sb="0" eb="4">
      <t>サンテイヨウケン</t>
    </rPh>
    <rPh sb="5" eb="6">
      <t>タイ</t>
    </rPh>
    <rPh sb="9" eb="11">
      <t>カハイ</t>
    </rPh>
    <rPh sb="11" eb="13">
      <t>ジョウキョウ</t>
    </rPh>
    <phoneticPr fontId="3"/>
  </si>
  <si>
    <t>算定要件に対しての加配状況</t>
    <phoneticPr fontId="3"/>
  </si>
  <si>
    <t>12:1</t>
    <phoneticPr fontId="3"/>
  </si>
  <si>
    <t>30:1</t>
    <phoneticPr fontId="3"/>
  </si>
  <si>
    <t>7.5:1</t>
    <phoneticPr fontId="3"/>
  </si>
  <si>
    <t>20:1</t>
    <phoneticPr fontId="3"/>
  </si>
  <si>
    <t>従業者の勤務体制一覧表</t>
    <phoneticPr fontId="70"/>
  </si>
  <si>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</si>
  <si>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</si>
  <si>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</si>
  <si>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</si>
  <si>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</si>
  <si>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4週の合計</t>
    <rPh sb="1" eb="2">
      <t>シュウ</t>
    </rPh>
    <rPh sb="3" eb="5">
      <t>ゴウケイ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</si>
  <si>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</si>
  <si>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</si>
  <si>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特定従業者換算後の人数</t>
    <rPh sb="0" eb="2">
      <t>トクテイ</t>
    </rPh>
    <rPh sb="2" eb="5">
      <t>ジュウギョウシャ</t>
    </rPh>
    <rPh sb="5" eb="7">
      <t>カンザン</t>
    </rPh>
    <rPh sb="7" eb="8">
      <t>ゴ</t>
    </rPh>
    <rPh sb="9" eb="11">
      <t>ニンズウ</t>
    </rPh>
    <phoneticPr fontId="3"/>
  </si>
  <si>
    <t>兼務先</t>
    <rPh sb="0" eb="2">
      <t>ケンム</t>
    </rPh>
    <rPh sb="2" eb="3">
      <t>サキ</t>
    </rPh>
    <phoneticPr fontId="70"/>
  </si>
  <si>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</si>
  <si>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</si>
  <si>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</si>
  <si>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</si>
  <si>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</si>
  <si>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夜間及び深夜の時間帯以外の時間帯</t>
    <rPh sb="10" eb="12">
      <t>イガイ</t>
    </rPh>
    <rPh sb="13" eb="15">
      <t>ジカン</t>
    </rPh>
    <rPh sb="15" eb="16">
      <t>タイ</t>
    </rPh>
    <phoneticPr fontId="70"/>
  </si>
  <si>
    <t>サービス管理
責任者</t>
    <phoneticPr fontId="3"/>
  </si>
  <si>
    <t>世話人・生活支援員の合計</t>
    <rPh sb="0" eb="3">
      <t>セワニン</t>
    </rPh>
    <rPh sb="4" eb="6">
      <t>セイカツ</t>
    </rPh>
    <rPh sb="6" eb="9">
      <t>シエンイン</t>
    </rPh>
    <rPh sb="10" eb="12">
      <t>ゴウケイ</t>
    </rPh>
    <phoneticPr fontId="3"/>
  </si>
  <si>
    <t>総合計</t>
    <rPh sb="0" eb="1">
      <t>ソウ</t>
    </rPh>
    <rPh sb="1" eb="3">
      <t>ゴウケイ</t>
    </rPh>
    <phoneticPr fontId="3"/>
  </si>
  <si>
    <t>1週間に当該事業所における常勤職員の勤務すべき時間数（就業規則上に定める時間数）</t>
    <phoneticPr fontId="70"/>
  </si>
  <si>
    <t>加配する特定従業者（世話人等）の勤務体制一覧表</t>
    <rPh sb="0" eb="2">
      <t>カハイ</t>
    </rPh>
    <rPh sb="4" eb="6">
      <t>トクテイ</t>
    </rPh>
    <rPh sb="6" eb="9">
      <t>ジュウギョウシャ</t>
    </rPh>
    <rPh sb="10" eb="12">
      <t>セワ</t>
    </rPh>
    <rPh sb="12" eb="14">
      <t>ニンナド</t>
    </rPh>
    <phoneticPr fontId="70"/>
  </si>
  <si>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3"/>
  </si>
  <si>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3"/>
  </si>
  <si>
    <t>○</t>
  </si>
  <si>
    <t>管理者</t>
    <rPh sb="0" eb="3">
      <t>カンリシャ</t>
    </rPh>
    <phoneticPr fontId="3"/>
  </si>
  <si>
    <t>サービス管理責任者</t>
    <rPh sb="4" eb="6">
      <t>カンリ</t>
    </rPh>
    <rPh sb="6" eb="9">
      <t>セキニンシャ</t>
    </rPh>
    <phoneticPr fontId="3"/>
  </si>
  <si>
    <t>世話人A</t>
    <rPh sb="0" eb="2">
      <t>セワ</t>
    </rPh>
    <rPh sb="2" eb="3">
      <t>ニン</t>
    </rPh>
    <phoneticPr fontId="70"/>
  </si>
  <si>
    <t>世話人B</t>
    <rPh sb="0" eb="2">
      <t>セワ</t>
    </rPh>
    <rPh sb="2" eb="3">
      <t>ニン</t>
    </rPh>
    <phoneticPr fontId="70"/>
  </si>
  <si>
    <t>世話人C</t>
    <rPh sb="0" eb="2">
      <t>セワ</t>
    </rPh>
    <rPh sb="2" eb="3">
      <t>ニン</t>
    </rPh>
    <phoneticPr fontId="70"/>
  </si>
  <si>
    <t>世話人D</t>
    <rPh sb="0" eb="2">
      <t>セワ</t>
    </rPh>
    <rPh sb="2" eb="3">
      <t>ニン</t>
    </rPh>
    <phoneticPr fontId="70"/>
  </si>
  <si>
    <t>世話人E</t>
    <rPh sb="0" eb="2">
      <t>セワ</t>
    </rPh>
    <rPh sb="2" eb="3">
      <t>ニン</t>
    </rPh>
    <phoneticPr fontId="70"/>
  </si>
  <si>
    <t>生活支援員A</t>
    <rPh sb="0" eb="2">
      <t>セイカツ</t>
    </rPh>
    <rPh sb="2" eb="4">
      <t>シエン</t>
    </rPh>
    <rPh sb="4" eb="5">
      <t>イン</t>
    </rPh>
    <phoneticPr fontId="70"/>
  </si>
  <si>
    <t>生活支援員B</t>
    <rPh sb="0" eb="2">
      <t>セイカツ</t>
    </rPh>
    <rPh sb="2" eb="4">
      <t>シエン</t>
    </rPh>
    <rPh sb="4" eb="5">
      <t>イン</t>
    </rPh>
    <phoneticPr fontId="70"/>
  </si>
  <si>
    <t>生活支援員C</t>
    <rPh sb="0" eb="2">
      <t>セイカツ</t>
    </rPh>
    <rPh sb="2" eb="4">
      <t>シエン</t>
    </rPh>
    <rPh sb="4" eb="5">
      <t>イン</t>
    </rPh>
    <phoneticPr fontId="70"/>
  </si>
  <si>
    <t>生活支援員D</t>
    <rPh sb="0" eb="2">
      <t>セイカツ</t>
    </rPh>
    <rPh sb="2" eb="4">
      <t>シエン</t>
    </rPh>
    <rPh sb="4" eb="5">
      <t>イン</t>
    </rPh>
    <phoneticPr fontId="70"/>
  </si>
  <si>
    <t>生活支援員E</t>
    <rPh sb="0" eb="2">
      <t>セイカツ</t>
    </rPh>
    <rPh sb="2" eb="4">
      <t>シエン</t>
    </rPh>
    <rPh sb="4" eb="5">
      <t>イン</t>
    </rPh>
    <phoneticPr fontId="70"/>
  </si>
  <si>
    <t>世話人A</t>
    <rPh sb="0" eb="3">
      <t>セワニン</t>
    </rPh>
    <phoneticPr fontId="70"/>
  </si>
  <si>
    <t>令和</t>
    <rPh sb="0" eb="2">
      <t>レイワ</t>
    </rPh>
    <phoneticPr fontId="103"/>
  </si>
  <si>
    <t>年</t>
    <rPh sb="0" eb="1">
      <t>ネン</t>
    </rPh>
    <phoneticPr fontId="103"/>
  </si>
  <si>
    <t>月</t>
    <rPh sb="0" eb="1">
      <t>ツキ</t>
    </rPh>
    <phoneticPr fontId="103"/>
  </si>
  <si>
    <t>日</t>
    <rPh sb="0" eb="1">
      <t>ニチ</t>
    </rPh>
    <phoneticPr fontId="103"/>
  </si>
  <si>
    <t>１　事業者名等</t>
    <rPh sb="2" eb="5">
      <t>ジギョウシャ</t>
    </rPh>
    <rPh sb="5" eb="6">
      <t>メイ</t>
    </rPh>
    <rPh sb="6" eb="7">
      <t>トウ</t>
    </rPh>
    <phoneticPr fontId="103"/>
  </si>
  <si>
    <t>２　事業所類型</t>
    <rPh sb="2" eb="5">
      <t>ジギョウショ</t>
    </rPh>
    <rPh sb="5" eb="7">
      <t>ルイケイ</t>
    </rPh>
    <phoneticPr fontId="103"/>
  </si>
  <si>
    <t>法人名</t>
    <rPh sb="0" eb="2">
      <t>ホウジン</t>
    </rPh>
    <rPh sb="2" eb="3">
      <t>メイ</t>
    </rPh>
    <phoneticPr fontId="103"/>
  </si>
  <si>
    <t>介護サービス包括型</t>
    <rPh sb="0" eb="2">
      <t>カイゴ</t>
    </rPh>
    <rPh sb="6" eb="8">
      <t>ホウカツ</t>
    </rPh>
    <rPh sb="8" eb="9">
      <t>ガタ</t>
    </rPh>
    <phoneticPr fontId="103"/>
  </si>
  <si>
    <t>事業所名</t>
    <rPh sb="0" eb="3">
      <t>ジギョウショ</t>
    </rPh>
    <rPh sb="3" eb="4">
      <t>メイ</t>
    </rPh>
    <phoneticPr fontId="103"/>
  </si>
  <si>
    <t>外部サービス利用型</t>
    <rPh sb="0" eb="2">
      <t>ガイブ</t>
    </rPh>
    <rPh sb="6" eb="9">
      <t>リヨウガタ</t>
    </rPh>
    <phoneticPr fontId="103"/>
  </si>
  <si>
    <t>日中サービス支援型</t>
    <rPh sb="0" eb="2">
      <t>ニッチュウ</t>
    </rPh>
    <rPh sb="6" eb="9">
      <t>シエンガタ</t>
    </rPh>
    <phoneticPr fontId="103"/>
  </si>
  <si>
    <t>※１　該当する類型の欄のプルダウンで○を選択する</t>
    <phoneticPr fontId="3"/>
  </si>
  <si>
    <t>５　前年度の平均利用者数</t>
    <rPh sb="2" eb="5">
      <t>ゼンネンド</t>
    </rPh>
    <rPh sb="6" eb="8">
      <t>ヘイキン</t>
    </rPh>
    <rPh sb="8" eb="10">
      <t>リヨウ</t>
    </rPh>
    <rPh sb="10" eb="11">
      <t>シャ</t>
    </rPh>
    <rPh sb="11" eb="12">
      <t>スウ</t>
    </rPh>
    <phoneticPr fontId="103"/>
  </si>
  <si>
    <t>延べ利用人数</t>
    <phoneticPr fontId="3"/>
  </si>
  <si>
    <t>計</t>
    <rPh sb="0" eb="1">
      <t>ケイ</t>
    </rPh>
    <phoneticPr fontId="103"/>
  </si>
  <si>
    <t>開所日数</t>
    <rPh sb="0" eb="2">
      <t>カイショ</t>
    </rPh>
    <rPh sb="2" eb="4">
      <t>ニッスウ</t>
    </rPh>
    <phoneticPr fontId="103"/>
  </si>
  <si>
    <t>利用者数</t>
    <rPh sb="0" eb="3">
      <t>リヨウシャ</t>
    </rPh>
    <rPh sb="3" eb="4">
      <t>スウ</t>
    </rPh>
    <phoneticPr fontId="3"/>
  </si>
  <si>
    <t>定員増人数</t>
  </si>
  <si>
    <t>定員増人数</t>
    <phoneticPr fontId="3"/>
  </si>
  <si>
    <t>個人居宅介護等利用者</t>
    <rPh sb="6" eb="7">
      <t>ナド</t>
    </rPh>
    <phoneticPr fontId="3"/>
  </si>
  <si>
    <t>４月</t>
    <rPh sb="1" eb="2">
      <t>ガツ</t>
    </rPh>
    <phoneticPr fontId="103"/>
  </si>
  <si>
    <t>名</t>
    <rPh sb="0" eb="1">
      <t>メイ</t>
    </rPh>
    <phoneticPr fontId="103"/>
  </si>
  <si>
    <t>５月</t>
    <rPh sb="1" eb="2">
      <t>ガツ</t>
    </rPh>
    <phoneticPr fontId="103"/>
  </si>
  <si>
    <t>６月</t>
    <rPh sb="1" eb="2">
      <t>ガツ</t>
    </rPh>
    <phoneticPr fontId="103"/>
  </si>
  <si>
    <t>７月</t>
    <rPh sb="1" eb="2">
      <t>ガツ</t>
    </rPh>
    <phoneticPr fontId="103"/>
  </si>
  <si>
    <t>８月</t>
    <rPh sb="1" eb="2">
      <t>ガツ</t>
    </rPh>
    <phoneticPr fontId="103"/>
  </si>
  <si>
    <t>９月</t>
    <rPh sb="1" eb="2">
      <t>ガツ</t>
    </rPh>
    <phoneticPr fontId="103"/>
  </si>
  <si>
    <t>10月</t>
    <rPh sb="2" eb="3">
      <t>ガツ</t>
    </rPh>
    <phoneticPr fontId="103"/>
  </si>
  <si>
    <t>11月</t>
    <rPh sb="2" eb="3">
      <t>ガツ</t>
    </rPh>
    <phoneticPr fontId="103"/>
  </si>
  <si>
    <t>12月</t>
    <rPh sb="2" eb="3">
      <t>ガツ</t>
    </rPh>
    <phoneticPr fontId="103"/>
  </si>
  <si>
    <t>１月</t>
    <rPh sb="1" eb="2">
      <t>ガツ</t>
    </rPh>
    <phoneticPr fontId="103"/>
  </si>
  <si>
    <t>２月</t>
    <rPh sb="1" eb="2">
      <t>ガツ</t>
    </rPh>
    <phoneticPr fontId="103"/>
  </si>
  <si>
    <t>３月</t>
    <rPh sb="1" eb="2">
      <t>ガツ</t>
    </rPh>
    <phoneticPr fontId="103"/>
  </si>
  <si>
    <t>項目毎
平均利用者数</t>
    <rPh sb="0" eb="2">
      <t>コウモク</t>
    </rPh>
    <rPh sb="2" eb="3">
      <t>ゴト</t>
    </rPh>
    <rPh sb="4" eb="6">
      <t>ヘイキン</t>
    </rPh>
    <rPh sb="6" eb="8">
      <t>リヨウ</t>
    </rPh>
    <rPh sb="8" eb="9">
      <t>シャ</t>
    </rPh>
    <rPh sb="9" eb="10">
      <t>スウ</t>
    </rPh>
    <phoneticPr fontId="103"/>
  </si>
  <si>
    <t>区分毎平均利用者総数</t>
    <rPh sb="0" eb="2">
      <t>クブン</t>
    </rPh>
    <rPh sb="2" eb="3">
      <t>ゴト</t>
    </rPh>
    <rPh sb="3" eb="5">
      <t>ヘイキン</t>
    </rPh>
    <rPh sb="5" eb="8">
      <t>リヨウシャ</t>
    </rPh>
    <rPh sb="8" eb="10">
      <t>ソウスウ</t>
    </rPh>
    <phoneticPr fontId="3"/>
  </si>
  <si>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00"/>
  </si>
  <si>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00"/>
  </si>
  <si>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00"/>
  </si>
  <si>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3"/>
  </si>
  <si>
    <t>(別紙73-1)</t>
    <rPh sb="1" eb="3">
      <t>ベッシ</t>
    </rPh>
    <phoneticPr fontId="3"/>
  </si>
  <si>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</si>
  <si>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</si>
  <si>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</si>
  <si>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　１　新規　　　　　　２　変更　　　　　　３　終了</t>
    <phoneticPr fontId="3"/>
  </si>
  <si>
    <t>３　届出項目</t>
    <rPh sb="2" eb="3">
      <t>トドケ</t>
    </rPh>
    <rPh sb="3" eb="4">
      <t>デ</t>
    </rPh>
    <rPh sb="4" eb="5">
      <t>コウ</t>
    </rPh>
    <rPh sb="5" eb="6">
      <t>メ</t>
    </rPh>
    <phoneticPr fontId="3"/>
  </si>
  <si>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</si>
  <si>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</si>
  <si>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r>
      <t xml:space="preserve">有 </t>
    </r>
    <r>
      <rPr>
        <sz val="14"/>
        <rFont val="HGPｺﾞｼｯｸM"/>
        <family val="3"/>
        <charset val="128"/>
      </rPr>
      <t>・</t>
    </r>
    <r>
      <rPr>
        <sz val="11"/>
        <rFont val="HGPｺﾞｼｯｸM"/>
        <family val="3"/>
        <charset val="128"/>
      </rPr>
      <t xml:space="preserve"> 無</t>
    </r>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</si>
  <si>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</si>
  <si>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</si>
  <si>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　常勤専従</t>
    <rPh sb="1" eb="3">
      <t>ジョウキン</t>
    </rPh>
    <rPh sb="3" eb="5">
      <t>センジュウ</t>
    </rPh>
    <phoneticPr fontId="3"/>
  </si>
  <si>
    <t>　常勤兼務</t>
    <rPh sb="1" eb="3">
      <t>ジョウキン</t>
    </rPh>
    <rPh sb="3" eb="5">
      <t>ケンム</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</si>
  <si>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</si>
  <si>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</si>
  <si>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</si>
  <si>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</si>
  <si>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</si>
  <si>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</si>
  <si>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</si>
  <si>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</si>
  <si>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</si>
  <si>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</si>
  <si>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</si>
  <si>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</si>
  <si>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</si>
  <si>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</si>
  <si>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</si>
  <si>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</si>
  <si>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</si>
  <si>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</si>
  <si>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</si>
  <si>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</si>
  <si>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</si>
  <si>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</si>
  <si>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</si>
  <si>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</si>
  <si>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r>
      <rPr>
        <sz val="11"/>
        <rFont val="ＭＳ 明朝"/>
        <family val="1"/>
        <charset val="128"/>
      </rPr>
      <t>⑴</t>
    </r>
    <r>
      <rPr>
        <sz val="11"/>
        <rFont val="HGPｺﾞｼｯｸM"/>
        <family val="3"/>
        <charset val="128"/>
      </rPr>
      <t>　事業所名　</t>
    </r>
    <rPh sb="2" eb="5">
      <t>ジギョウショ</t>
    </rPh>
    <rPh sb="5" eb="6">
      <t>メイ</t>
    </rPh>
    <phoneticPr fontId="3"/>
  </si>
  <si>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</si>
  <si>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</si>
  <si>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</si>
  <si>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</si>
  <si>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</si>
  <si>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</si>
  <si>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</si>
  <si>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</si>
  <si>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</si>
  <si>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</si>
  <si>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</si>
  <si>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</si>
  <si>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</si>
  <si>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</si>
  <si>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</si>
  <si>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</si>
  <si>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</si>
  <si>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</si>
  <si>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</si>
  <si>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</si>
  <si>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</si>
  <si>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</si>
  <si>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</si>
  <si>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</si>
  <si>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</si>
  <si>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</si>
  <si>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</si>
  <si>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</si>
  <si>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機能強化型サービス費（単独）</t>
    <rPh sb="0" eb="2">
      <t>キノウ</t>
    </rPh>
    <rPh sb="2" eb="5">
      <t>キョウカガタ</t>
    </rPh>
    <rPh sb="9" eb="10">
      <t>ヒ</t>
    </rPh>
    <rPh sb="11" eb="13">
      <t>タンドク</t>
    </rPh>
    <phoneticPr fontId="3"/>
  </si>
  <si>
    <t>機能強化型サービス費（協働）</t>
    <phoneticPr fontId="3"/>
  </si>
  <si>
    <t>(別紙73-2)</t>
    <rPh sb="1" eb="3">
      <t>ベッシ</t>
    </rPh>
    <phoneticPr fontId="3"/>
  </si>
  <si>
    <t>異動区分</t>
    <phoneticPr fontId="3"/>
  </si>
  <si>
    <t>(別紙63-3)</t>
    <rPh sb="1" eb="3">
      <t>ベッシ</t>
    </rPh>
    <phoneticPr fontId="3"/>
  </si>
  <si>
    <t>地域体制強化共同支援加算</t>
    <rPh sb="0" eb="2">
      <t>チイキ</t>
    </rPh>
    <rPh sb="2" eb="4">
      <t>タイセイ</t>
    </rPh>
    <rPh sb="4" eb="6">
      <t>キョウカ</t>
    </rPh>
    <rPh sb="6" eb="8">
      <t>キョウドウ</t>
    </rPh>
    <rPh sb="8" eb="10">
      <t>シエン</t>
    </rPh>
    <rPh sb="10" eb="12">
      <t>カサン</t>
    </rPh>
    <phoneticPr fontId="3"/>
  </si>
  <si>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3"/>
  </si>
  <si>
    <t>　１　新規　　　　　２　変更　　　　　３　終了</t>
    <phoneticPr fontId="3"/>
  </si>
  <si>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3"/>
  </si>
  <si>
    <r>
      <t xml:space="preserve">有 </t>
    </r>
    <r>
      <rPr>
        <sz val="14"/>
        <rFont val="HGSｺﾞｼｯｸM"/>
        <family val="3"/>
        <charset val="128"/>
      </rPr>
      <t>・</t>
    </r>
    <r>
      <rPr>
        <sz val="11"/>
        <color theme="1"/>
        <rFont val="HGSｺﾞｼｯｸM"/>
        <family val="3"/>
        <charset val="128"/>
      </rPr>
      <t xml:space="preserve"> 無</t>
    </r>
    <phoneticPr fontId="3"/>
  </si>
  <si>
    <t>　めている。</t>
    <phoneticPr fontId="81"/>
  </si>
  <si>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</si>
  <si>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るとともに、協議会に定期的に参画している。</t>
    <phoneticPr fontId="3"/>
  </si>
  <si>
    <t>　（令和９年３月31日までの間において、市町村が地域生活支援拠点等を整備してい</t>
    <rPh sb="20" eb="23">
      <t>シチョウソン</t>
    </rPh>
    <rPh sb="24" eb="33">
      <t>チイキセイカツシエンキョテントウ</t>
    </rPh>
    <rPh sb="34" eb="36">
      <t>セイビ</t>
    </rPh>
    <phoneticPr fontId="3"/>
  </si>
  <si>
    <t>　　ない場合は、拠点関係機関との連携体制を確保することに代えて、緊急の事態等</t>
    <rPh sb="28" eb="29">
      <t>カ</t>
    </rPh>
    <rPh sb="32" eb="34">
      <t>キンキュウ</t>
    </rPh>
    <rPh sb="35" eb="37">
      <t>ジタイ</t>
    </rPh>
    <rPh sb="37" eb="38">
      <t>ナド</t>
    </rPh>
    <phoneticPr fontId="3"/>
  </si>
  <si>
    <t>　　　　</t>
    <phoneticPr fontId="3"/>
  </si>
  <si>
    <t>　　への対処及び地域における生活に移行するための活動に関する取組に協力するこ</t>
    <rPh sb="33" eb="35">
      <t>キョウリョク</t>
    </rPh>
    <phoneticPr fontId="3"/>
  </si>
  <si>
    <t>　　とで足りる。）</t>
    <phoneticPr fontId="81"/>
  </si>
  <si>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3"/>
  </si>
  <si>
    <t>　提出してください。（①については、「地域生活支援拠点等の機能を担う事業所の登録届出書」</t>
    <phoneticPr fontId="3"/>
  </si>
  <si>
    <t>　で足りる。）</t>
    <phoneticPr fontId="81"/>
  </si>
  <si>
    <t>注２　当該届出様式は標準様式とする。</t>
    <rPh sb="0" eb="1">
      <t>チュウ</t>
    </rPh>
    <rPh sb="3" eb="5">
      <t>トウガイ</t>
    </rPh>
    <rPh sb="5" eb="7">
      <t>トドケデ</t>
    </rPh>
    <rPh sb="7" eb="9">
      <t>ヨウシキ</t>
    </rPh>
    <rPh sb="10" eb="12">
      <t>ヒョウジュン</t>
    </rPh>
    <rPh sb="12" eb="14">
      <t>ヨウシキ</t>
    </rPh>
    <phoneticPr fontId="3"/>
  </si>
  <si>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3"/>
  </si>
  <si>
    <t>　　　　年　　月　　日</t>
    <rPh sb="4" eb="5">
      <t>ネン</t>
    </rPh>
    <rPh sb="7" eb="8">
      <t>ツキ</t>
    </rPh>
    <rPh sb="10" eb="11">
      <t>ニチ</t>
    </rPh>
    <phoneticPr fontId="3"/>
  </si>
  <si>
    <t>個別計画訓練支援加算に関する届出書</t>
    <rPh sb="11" eb="12">
      <t>カン</t>
    </rPh>
    <phoneticPr fontId="55"/>
  </si>
  <si>
    <t>１　新規　　　　２　変更　　　　３　終了</t>
    <phoneticPr fontId="55"/>
  </si>
  <si>
    <t>個別計画訓練支援加算（Ⅱ）の要件</t>
    <phoneticPr fontId="55"/>
  </si>
  <si>
    <t>算定要件</t>
    <rPh sb="0" eb="2">
      <t>サンテイ</t>
    </rPh>
    <rPh sb="2" eb="4">
      <t>ヨウケン</t>
    </rPh>
    <phoneticPr fontId="55"/>
  </si>
  <si>
    <t>確認欄</t>
    <phoneticPr fontId="55"/>
  </si>
  <si>
    <t>　 １　有資格者の配置等</t>
    <rPh sb="4" eb="8">
      <t>ユウシカクシャ</t>
    </rPh>
    <rPh sb="9" eb="11">
      <t>ハイチ</t>
    </rPh>
    <rPh sb="11" eb="12">
      <t>トウ</t>
    </rPh>
    <phoneticPr fontId="3"/>
  </si>
  <si>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3"/>
  </si>
  <si>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3"/>
  </si>
  <si>
    <t>　 ２　個別訓練実施計画
　　　 の運用</t>
    <rPh sb="4" eb="6">
      <t>コベツ</t>
    </rPh>
    <rPh sb="6" eb="8">
      <t>クンレン</t>
    </rPh>
    <rPh sb="8" eb="10">
      <t>ジッシ</t>
    </rPh>
    <rPh sb="10" eb="12">
      <t>ケイカク</t>
    </rPh>
    <rPh sb="18" eb="20">
      <t>ウンヨウ</t>
    </rPh>
    <phoneticPr fontId="3"/>
  </si>
  <si>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3"/>
  </si>
  <si>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3"/>
  </si>
  <si>
    <t>　 ３　情報の共有・伝達</t>
    <rPh sb="4" eb="6">
      <t>ジョウホウ</t>
    </rPh>
    <rPh sb="7" eb="9">
      <t>キョウユウ</t>
    </rPh>
    <rPh sb="10" eb="12">
      <t>デンタツ</t>
    </rPh>
    <phoneticPr fontId="3"/>
  </si>
  <si>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3"/>
  </si>
  <si>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3"/>
  </si>
  <si>
    <t>個別計画訓練支援加算（Ⅰ）の要件</t>
    <rPh sb="14" eb="16">
      <t>ヨウケン</t>
    </rPh>
    <phoneticPr fontId="3"/>
  </si>
  <si>
    <t>個別計画訓練支援（Ⅱ）の要件をすべて満たしている。</t>
    <rPh sb="0" eb="8">
      <t>コベツケイカククンレンシエン</t>
    </rPh>
    <rPh sb="12" eb="14">
      <t>ヨウケン</t>
    </rPh>
    <rPh sb="18" eb="19">
      <t>ミ</t>
    </rPh>
    <phoneticPr fontId="3"/>
  </si>
  <si>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55"/>
  </si>
  <si>
    <t>(別紙74)</t>
    <rPh sb="1" eb="3">
      <t>ベッシ</t>
    </rPh>
    <phoneticPr fontId="3"/>
  </si>
  <si>
    <t>　　年　　月　　日</t>
    <rPh sb="2" eb="3">
      <t>ネン</t>
    </rPh>
    <rPh sb="5" eb="6">
      <t>ツキ</t>
    </rPh>
    <rPh sb="8" eb="9">
      <t>ヒ</t>
    </rPh>
    <phoneticPr fontId="81"/>
  </si>
  <si>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3"/>
  </si>
  <si>
    <t>１．人員配置体制の確認</t>
    <rPh sb="9" eb="11">
      <t>カクニン</t>
    </rPh>
    <phoneticPr fontId="81"/>
  </si>
  <si>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81"/>
  </si>
  <si>
    <t>⑴</t>
    <phoneticPr fontId="3"/>
  </si>
  <si>
    <t>一人目</t>
    <rPh sb="0" eb="2">
      <t>ヒトリ</t>
    </rPh>
    <rPh sb="2" eb="3">
      <t>メ</t>
    </rPh>
    <phoneticPr fontId="81"/>
  </si>
  <si>
    <t>氏名</t>
    <rPh sb="0" eb="2">
      <t>シメイ</t>
    </rPh>
    <phoneticPr fontId="81"/>
  </si>
  <si>
    <t>社会福祉士又は精神保健福祉士の資格要件の確認</t>
    <phoneticPr fontId="81"/>
  </si>
  <si>
    <t>有　・　無</t>
    <rPh sb="0" eb="1">
      <t>アリ</t>
    </rPh>
    <rPh sb="4" eb="5">
      <t>ナ</t>
    </rPh>
    <phoneticPr fontId="81"/>
  </si>
  <si>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81"/>
  </si>
  <si>
    <t>有（世話人・生活支援員）　
・　無</t>
    <rPh sb="0" eb="1">
      <t>アリ</t>
    </rPh>
    <rPh sb="2" eb="5">
      <t>セワニン</t>
    </rPh>
    <rPh sb="6" eb="11">
      <t>セイカツシエンイン</t>
    </rPh>
    <rPh sb="16" eb="17">
      <t>ナ</t>
    </rPh>
    <phoneticPr fontId="81"/>
  </si>
  <si>
    <t>二人目</t>
    <rPh sb="0" eb="2">
      <t>フタリ</t>
    </rPh>
    <rPh sb="2" eb="3">
      <t>メ</t>
    </rPh>
    <phoneticPr fontId="81"/>
  </si>
  <si>
    <t>⑵</t>
    <phoneticPr fontId="81"/>
  </si>
  <si>
    <t>配置割合　（別添にて確認）</t>
    <rPh sb="0" eb="2">
      <t>ハイチ</t>
    </rPh>
    <rPh sb="2" eb="4">
      <t>ワリアイ</t>
    </rPh>
    <rPh sb="6" eb="8">
      <t>ベッテン</t>
    </rPh>
    <rPh sb="10" eb="12">
      <t>カクニン</t>
    </rPh>
    <phoneticPr fontId="81"/>
  </si>
  <si>
    <t>配置割合の基準を満たす
確認の可否</t>
    <rPh sb="0" eb="4">
      <t>ハイチワリアイ</t>
    </rPh>
    <rPh sb="5" eb="7">
      <t>キジュン</t>
    </rPh>
    <rPh sb="8" eb="9">
      <t>ミ</t>
    </rPh>
    <rPh sb="12" eb="14">
      <t>カクニン</t>
    </rPh>
    <rPh sb="15" eb="17">
      <t>カヒ</t>
    </rPh>
    <phoneticPr fontId="81"/>
  </si>
  <si>
    <t>可　・　不可</t>
    <rPh sb="0" eb="1">
      <t>カ</t>
    </rPh>
    <rPh sb="4" eb="6">
      <t>フカ</t>
    </rPh>
    <phoneticPr fontId="81"/>
  </si>
  <si>
    <t>２．移行支援住居として登録する共同生活住居</t>
    <rPh sb="2" eb="8">
      <t>イコウシエンジュウキョ</t>
    </rPh>
    <rPh sb="11" eb="13">
      <t>トウロク</t>
    </rPh>
    <rPh sb="15" eb="17">
      <t>キョウドウ</t>
    </rPh>
    <rPh sb="17" eb="19">
      <t>セイカツ</t>
    </rPh>
    <rPh sb="19" eb="21">
      <t>ジュウキョ</t>
    </rPh>
    <phoneticPr fontId="81"/>
  </si>
  <si>
    <t>指定申請書　付表６の共同生活住居又は
サテライト型住居の番号及び名称</t>
    <rPh sb="16" eb="17">
      <t>マタ</t>
    </rPh>
    <rPh sb="24" eb="25">
      <t>ガタ</t>
    </rPh>
    <rPh sb="25" eb="27">
      <t>ジュウキョ</t>
    </rPh>
    <phoneticPr fontId="81"/>
  </si>
  <si>
    <t>定員</t>
    <rPh sb="0" eb="2">
      <t>テイイン</t>
    </rPh>
    <phoneticPr fontId="81"/>
  </si>
  <si>
    <t>入居者数</t>
    <rPh sb="0" eb="3">
      <t>ニュウキョシャ</t>
    </rPh>
    <rPh sb="3" eb="4">
      <t>スウ</t>
    </rPh>
    <phoneticPr fontId="81"/>
  </si>
  <si>
    <t>住居①</t>
    <rPh sb="0" eb="2">
      <t>ジュウキョ</t>
    </rPh>
    <phoneticPr fontId="81"/>
  </si>
  <si>
    <t>住居</t>
    <rPh sb="0" eb="2">
      <t>ジュウキョ</t>
    </rPh>
    <phoneticPr fontId="3"/>
  </si>
  <si>
    <t>サテライト①</t>
    <phoneticPr fontId="81"/>
  </si>
  <si>
    <t>サテライト②</t>
    <phoneticPr fontId="81"/>
  </si>
  <si>
    <t>住居②</t>
    <rPh sb="0" eb="2">
      <t>ジュウキョ</t>
    </rPh>
    <phoneticPr fontId="81"/>
  </si>
  <si>
    <t>住居③</t>
    <rPh sb="0" eb="2">
      <t>ジュウキョ</t>
    </rPh>
    <phoneticPr fontId="81"/>
  </si>
  <si>
    <t>住居④</t>
    <rPh sb="0" eb="2">
      <t>ジュウキョ</t>
    </rPh>
    <phoneticPr fontId="81"/>
  </si>
  <si>
    <t>※添付書類：社会福祉士又は精神保健福祉士の資格証</t>
    <rPh sb="1" eb="3">
      <t>テンプ</t>
    </rPh>
    <rPh sb="3" eb="5">
      <t>ショルイ</t>
    </rPh>
    <rPh sb="21" eb="23">
      <t>シカク</t>
    </rPh>
    <rPh sb="23" eb="24">
      <t>ショウ</t>
    </rPh>
    <phoneticPr fontId="81"/>
  </si>
  <si>
    <t>３　運営状況</t>
    <rPh sb="2" eb="4">
      <t>ウンエイ</t>
    </rPh>
    <rPh sb="4" eb="6">
      <t>ジョウキョウ</t>
    </rPh>
    <phoneticPr fontId="103"/>
  </si>
  <si>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03"/>
  </si>
  <si>
    <t>①新設又は増改築等の時点から６か月未満</t>
    <phoneticPr fontId="103"/>
  </si>
  <si>
    <t>区分１以下</t>
    <rPh sb="0" eb="2">
      <t>クブン</t>
    </rPh>
    <rPh sb="3" eb="5">
      <t>イカ</t>
    </rPh>
    <phoneticPr fontId="103"/>
  </si>
  <si>
    <t>区分４</t>
    <rPh sb="0" eb="2">
      <t>クブン</t>
    </rPh>
    <phoneticPr fontId="103"/>
  </si>
  <si>
    <t>②新設又は増改築等の時点から６か月以上１年未満</t>
    <phoneticPr fontId="103"/>
  </si>
  <si>
    <t>区分２</t>
    <rPh sb="0" eb="2">
      <t>クブン</t>
    </rPh>
    <phoneticPr fontId="103"/>
  </si>
  <si>
    <t>区分５</t>
    <rPh sb="0" eb="2">
      <t>クブン</t>
    </rPh>
    <phoneticPr fontId="103"/>
  </si>
  <si>
    <t>③新設又は増改築等の時点から１年以上</t>
    <rPh sb="8" eb="9">
      <t>トウ</t>
    </rPh>
    <phoneticPr fontId="103"/>
  </si>
  <si>
    <t>区分３</t>
    <rPh sb="0" eb="2">
      <t>クブン</t>
    </rPh>
    <phoneticPr fontId="103"/>
  </si>
  <si>
    <t>区分６</t>
    <rPh sb="0" eb="2">
      <t>クブン</t>
    </rPh>
    <phoneticPr fontId="103"/>
  </si>
  <si>
    <t>※２　該当する欄のプルダウンで○を選択する</t>
    <phoneticPr fontId="3"/>
  </si>
  <si>
    <t>合計</t>
    <rPh sb="0" eb="2">
      <t>ゴウケイ</t>
    </rPh>
    <phoneticPr fontId="103"/>
  </si>
  <si>
    <t>※３　①の場合は４のみ入力、②又は③の場合は５のみ入力すること</t>
    <phoneticPr fontId="3"/>
  </si>
  <si>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03"/>
  </si>
  <si>
    <t>延べ利用人数</t>
    <rPh sb="0" eb="1">
      <t>ノ</t>
    </rPh>
    <rPh sb="2" eb="4">
      <t>リヨウ</t>
    </rPh>
    <rPh sb="4" eb="6">
      <t>ニンズウ</t>
    </rPh>
    <phoneticPr fontId="103"/>
  </si>
  <si>
    <t>平均利用者数</t>
    <rPh sb="0" eb="2">
      <t>ヘイキン</t>
    </rPh>
    <rPh sb="2" eb="4">
      <t>リヨウ</t>
    </rPh>
    <rPh sb="4" eb="5">
      <t>シャ</t>
    </rPh>
    <rPh sb="5" eb="6">
      <t>スウ</t>
    </rPh>
    <phoneticPr fontId="103"/>
  </si>
  <si>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00"/>
  </si>
  <si>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00"/>
  </si>
  <si>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00"/>
  </si>
  <si>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3"/>
  </si>
  <si>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03"/>
  </si>
  <si>
    <t>　　　で計算された必要配置数に基づいて人員を配置すること</t>
    <rPh sb="4" eb="6">
      <t>ケイサン</t>
    </rPh>
    <rPh sb="9" eb="11">
      <t>ヒツヨウ</t>
    </rPh>
    <rPh sb="11" eb="13">
      <t>ハイチ</t>
    </rPh>
    <rPh sb="13" eb="14">
      <t>スウ</t>
    </rPh>
    <rPh sb="15" eb="16">
      <t>モト</t>
    </rPh>
    <phoneticPr fontId="103"/>
  </si>
  <si>
    <t>６　必要なサービス管理責任者の人員配置</t>
    <rPh sb="2" eb="4">
      <t>ヒツヨウ</t>
    </rPh>
    <rPh sb="9" eb="14">
      <t>カンリセキニンシャ</t>
    </rPh>
    <rPh sb="15" eb="17">
      <t>ジンイン</t>
    </rPh>
    <rPh sb="17" eb="19">
      <t>ハイチ</t>
    </rPh>
    <phoneticPr fontId="3"/>
  </si>
  <si>
    <t>７　実際のサービス管理責任者の人員配置</t>
    <rPh sb="2" eb="4">
      <t>ジッサイ</t>
    </rPh>
    <rPh sb="9" eb="14">
      <t>カンリセキニンシャ</t>
    </rPh>
    <rPh sb="15" eb="17">
      <t>ジンイン</t>
    </rPh>
    <rPh sb="17" eb="19">
      <t>ハイチ</t>
    </rPh>
    <phoneticPr fontId="3"/>
  </si>
  <si>
    <t>人数</t>
    <rPh sb="0" eb="2">
      <t>ニンズウ</t>
    </rPh>
    <phoneticPr fontId="3"/>
  </si>
  <si>
    <t>サービス管理責任者</t>
    <rPh sb="4" eb="9">
      <t>カンリセキニンシャ</t>
    </rPh>
    <phoneticPr fontId="3"/>
  </si>
  <si>
    <t>８　移行支援住居におけるサービス管理責任者の配置要件の可否</t>
    <rPh sb="2" eb="8">
      <t>イコウシエンジュウキョ</t>
    </rPh>
    <rPh sb="27" eb="29">
      <t>カヒ</t>
    </rPh>
    <phoneticPr fontId="81"/>
  </si>
  <si>
    <t>自立生活支援加算（Ⅲ）に関する届出書（移行支援住居の届出）</t>
    <rPh sb="0" eb="2">
      <t>ジリツ</t>
    </rPh>
    <rPh sb="2" eb="4">
      <t>セイカツ</t>
    </rPh>
    <rPh sb="4" eb="6">
      <t>シエン</t>
    </rPh>
    <rPh sb="6" eb="8">
      <t>カサン</t>
    </rPh>
    <rPh sb="12" eb="13">
      <t>カン</t>
    </rPh>
    <rPh sb="15" eb="18">
      <t>トドケデショ</t>
    </rPh>
    <rPh sb="19" eb="21">
      <t>イコウ</t>
    </rPh>
    <rPh sb="21" eb="23">
      <t>シエン</t>
    </rPh>
    <rPh sb="23" eb="25">
      <t>ジュウキョ</t>
    </rPh>
    <rPh sb="26" eb="28">
      <t>トドケデ</t>
    </rPh>
    <phoneticPr fontId="3"/>
  </si>
  <si>
    <t>(別紙75)</t>
    <rPh sb="1" eb="3">
      <t>ベッシ</t>
    </rPh>
    <phoneticPr fontId="3"/>
  </si>
  <si>
    <t>通院支援加算に関する届出書</t>
    <rPh sb="0" eb="2">
      <t>ツウイン</t>
    </rPh>
    <rPh sb="2" eb="4">
      <t>シエン</t>
    </rPh>
    <rPh sb="4" eb="6">
      <t>カサン</t>
    </rPh>
    <rPh sb="7" eb="8">
      <t>カン</t>
    </rPh>
    <rPh sb="10" eb="11">
      <t>トドケ</t>
    </rPh>
    <rPh sb="11" eb="12">
      <t>デ</t>
    </rPh>
    <rPh sb="12" eb="13">
      <t>ショ</t>
    </rPh>
    <phoneticPr fontId="3"/>
  </si>
  <si>
    <t>２　異動区分</t>
    <rPh sb="2" eb="4">
      <t>イドウ</t>
    </rPh>
    <rPh sb="4" eb="6">
      <t>クブン</t>
    </rPh>
    <phoneticPr fontId="81"/>
  </si>
  <si>
    <t>１　新規　　　　　　　　２　変更　　　　　　　　３　終了</t>
    <phoneticPr fontId="81"/>
  </si>
  <si>
    <t>３　入所定員</t>
    <rPh sb="2" eb="4">
      <t>ニュウショ</t>
    </rPh>
    <rPh sb="4" eb="6">
      <t>テイイン</t>
    </rPh>
    <phoneticPr fontId="3"/>
  </si>
  <si>
    <t>通院支援を行える人員体制を
（　　　　有している　　　　・　　　　有していない　　　　）</t>
    <phoneticPr fontId="81"/>
  </si>
  <si>
    <t>通院支援加算</t>
    <rPh sb="0" eb="2">
      <t>ツウイン</t>
    </rPh>
    <rPh sb="2" eb="4">
      <t>シエン</t>
    </rPh>
    <rPh sb="4" eb="6">
      <t>カサン</t>
    </rPh>
    <phoneticPr fontId="3"/>
  </si>
  <si>
    <t>　協議会に定期的に参画している(あらかじめ西宮市生活支援課に協議を行うこと）。</t>
    <rPh sb="21" eb="24">
      <t>ニシノミヤシ</t>
    </rPh>
    <rPh sb="24" eb="26">
      <t>セイカツ</t>
    </rPh>
    <rPh sb="26" eb="29">
      <t>シエンカ</t>
    </rPh>
    <rPh sb="30" eb="32">
      <t>キョウギ</t>
    </rPh>
    <rPh sb="33" eb="34">
      <t>オコナ</t>
    </rPh>
    <phoneticPr fontId="3"/>
  </si>
  <si>
    <t>対象者受入時には別紙６２－２を提出してください。</t>
    <rPh sb="0" eb="3">
      <t>タイショウシャ</t>
    </rPh>
    <rPh sb="3" eb="5">
      <t>ウケイレ</t>
    </rPh>
    <rPh sb="5" eb="6">
      <t>ジ</t>
    </rPh>
    <rPh sb="8" eb="10">
      <t>ベッシ</t>
    </rPh>
    <rPh sb="15" eb="17">
      <t>テイシュツ</t>
    </rPh>
    <phoneticPr fontId="3"/>
  </si>
  <si>
    <t>工賃総額(円)</t>
    <rPh sb="0" eb="2">
      <t>コウチン</t>
    </rPh>
    <rPh sb="2" eb="4">
      <t>ソウガク</t>
    </rPh>
    <rPh sb="5" eb="6">
      <t>エン</t>
    </rPh>
    <phoneticPr fontId="3"/>
  </si>
  <si>
    <t>平均工賃月額①</t>
    <rPh sb="0" eb="2">
      <t>ヘイキン</t>
    </rPh>
    <rPh sb="2" eb="4">
      <t>コウチン</t>
    </rPh>
    <rPh sb="4" eb="6">
      <t>ゲツガク</t>
    </rPh>
    <phoneticPr fontId="3"/>
  </si>
  <si>
    <t>１．就労継続支援B型サービス費（Ⅳ）２．就労継続支援B型サービス費(Ⅴ）
３.　就労継続支援B型(Ⅵ)　</t>
    <rPh sb="2" eb="4">
      <t>シュウロウ</t>
    </rPh>
    <rPh sb="4" eb="6">
      <t>ケイゾク</t>
    </rPh>
    <rPh sb="6" eb="8">
      <t>シエン</t>
    </rPh>
    <rPh sb="9" eb="10">
      <t>ガタ</t>
    </rPh>
    <rPh sb="14" eb="15">
      <t>ヒ</t>
    </rPh>
    <rPh sb="20" eb="22">
      <t>シュウロウ</t>
    </rPh>
    <rPh sb="22" eb="24">
      <t>ケイゾク</t>
    </rPh>
    <rPh sb="24" eb="26">
      <t>シエン</t>
    </rPh>
    <rPh sb="27" eb="28">
      <t>ガタ</t>
    </rPh>
    <rPh sb="32" eb="33">
      <t>ヒ</t>
    </rPh>
    <rPh sb="40" eb="42">
      <t>シュウロウ</t>
    </rPh>
    <rPh sb="42" eb="44">
      <t>ケイゾク</t>
    </rPh>
    <rPh sb="44" eb="46">
      <t>シエン</t>
    </rPh>
    <rPh sb="47" eb="48">
      <t>ガタ</t>
    </rPh>
    <phoneticPr fontId="3"/>
  </si>
  <si>
    <t>備考１　「サービス費区分」欄については、該当する番号に○を付してください。
　　２　研修を修了した職員は、＜障害者又は障害者であった者＞及び＜その他の職員＞をそれぞれ配
　　　置すること。ただし、令和６年３月31日までは＜その他の職員＞が配置されていなくても算定可
　　　能。
　　３　＜障害者又は障害者であった者＞の職種は、サービス管理責任者、職業指導員、生活支援員そ
　　　の他の利用者とともに就労や生産活動に参加する者であること。
　　　　＜その他の職員＞の職種の限定はないが、ピアサポーターの活用について十分に知悉してお
　　　　り、就労継続支援Ｂ型事業所におけるピアサポート支援体制の構築の中心的な役割を担う者で
　　　　あること。
　　４　修了した研修の名称欄は「地域生活支援事業の障害者ピアサポート研修の基礎研修及び専門研
　　　修」等と具体的に記載。
　　５　受講した研修の実施要綱、カリキュラム及び研修を修了したことを証明する書類等を添付する
　　　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159" eb="161">
      <t>ショクシュ</t>
    </rPh>
    <rPh sb="226" eb="227">
      <t>タ</t>
    </rPh>
    <rPh sb="228" eb="230">
      <t>ショクイン</t>
    </rPh>
    <rPh sb="232" eb="234">
      <t>ショクシュ</t>
    </rPh>
    <rPh sb="235" eb="237">
      <t>ゲンテイ</t>
    </rPh>
    <phoneticPr fontId="3"/>
  </si>
  <si>
    <t>勤務延べ
時間</t>
    <rPh sb="0" eb="3">
      <t>キンムノ</t>
    </rPh>
    <rPh sb="5" eb="7">
      <t>ジカン</t>
    </rPh>
    <phoneticPr fontId="3"/>
  </si>
  <si>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3"/>
  </si>
  <si>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3"/>
  </si>
  <si>
    <t>１　新規　　２　変更　　３　終了</t>
    <phoneticPr fontId="3"/>
  </si>
  <si>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3"/>
  </si>
  <si>
    <t>居住支援連携体制加算に関する届出書</t>
    <rPh sb="0" eb="2">
      <t>キョジュウ</t>
    </rPh>
    <rPh sb="2" eb="4">
      <t>シエン</t>
    </rPh>
    <rPh sb="4" eb="6">
      <t>レンケイ</t>
    </rPh>
    <rPh sb="6" eb="8">
      <t>タイセイ</t>
    </rPh>
    <rPh sb="8" eb="10">
      <t>カサン</t>
    </rPh>
    <phoneticPr fontId="3"/>
  </si>
  <si>
    <t>　２　指定障害福祉サービス基準第135条、第171条において準用する第89条、第211条の3（第213条の11で準用する場合を含む）又は第213条の19に規定する運営規程を別途添付してください。</t>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56" eb="58">
      <t>ジュンヨウ</t>
    </rPh>
    <rPh sb="60" eb="62">
      <t>バアイ</t>
    </rPh>
    <rPh sb="63" eb="64">
      <t>フク</t>
    </rPh>
    <rPh sb="66" eb="67">
      <t>マタ</t>
    </rPh>
    <rPh sb="68" eb="69">
      <t>ダイ</t>
    </rPh>
    <rPh sb="72" eb="73">
      <t>ジョウ</t>
    </rPh>
    <rPh sb="77" eb="79">
      <t>キテイ</t>
    </rPh>
    <rPh sb="81" eb="83">
      <t>ウンエイ</t>
    </rPh>
    <rPh sb="83" eb="85">
      <t>キテイ</t>
    </rPh>
    <rPh sb="86" eb="88">
      <t>ベット</t>
    </rPh>
    <rPh sb="88" eb="90">
      <t>テンプ</t>
    </rPh>
    <phoneticPr fontId="3"/>
  </si>
  <si>
    <t xml:space="preserve">  ３　公認心理師等には、「心理に関する支援を要する者に対する相談、助言、指導等の援助を行う能力を有する者」を含む。</t>
    <rPh sb="4" eb="6">
      <t>コウニン</t>
    </rPh>
    <rPh sb="6" eb="9">
      <t>シンリシ</t>
    </rPh>
    <rPh sb="9" eb="10">
      <t>トウ</t>
    </rPh>
    <rPh sb="14" eb="16">
      <t>シンリ</t>
    </rPh>
    <rPh sb="17" eb="18">
      <t>カン</t>
    </rPh>
    <rPh sb="20" eb="22">
      <t>シエン</t>
    </rPh>
    <rPh sb="23" eb="24">
      <t>ヨウ</t>
    </rPh>
    <rPh sb="26" eb="27">
      <t>モノ</t>
    </rPh>
    <rPh sb="28" eb="29">
      <t>タイ</t>
    </rPh>
    <rPh sb="31" eb="33">
      <t>ソウダン</t>
    </rPh>
    <rPh sb="34" eb="36">
      <t>ジョゲン</t>
    </rPh>
    <rPh sb="37" eb="39">
      <t>シドウ</t>
    </rPh>
    <rPh sb="39" eb="40">
      <t>トウ</t>
    </rPh>
    <rPh sb="41" eb="43">
      <t>エンジョ</t>
    </rPh>
    <rPh sb="44" eb="45">
      <t>オコナ</t>
    </rPh>
    <rPh sb="46" eb="48">
      <t>ノウリョク</t>
    </rPh>
    <rPh sb="49" eb="50">
      <t>ユウ</t>
    </rPh>
    <rPh sb="52" eb="53">
      <t>モノ</t>
    </rPh>
    <rPh sb="55" eb="56">
      <t>フク</t>
    </rPh>
    <phoneticPr fontId="3"/>
  </si>
  <si>
    <t>①　新規　　　　　②　変更　　　　　　③　終了</t>
    <rPh sb="2" eb="4">
      <t>シンキ</t>
    </rPh>
    <rPh sb="11" eb="13">
      <t>ヘンコウ</t>
    </rPh>
    <rPh sb="21" eb="23">
      <t>シュウリョウ</t>
    </rPh>
    <phoneticPr fontId="3"/>
  </si>
  <si>
    <t>　　２　「これらに準ずる者」とは、「精神障害関係従事者養成研修事業について」（平成26年３月31日付け障発0331第５号厚生労働省社会・援護局障害保健福祉部長通知）の精神障害者地域移行・地域定着支援関係者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3"/>
  </si>
  <si>
    <t>　　３　該当する資格を証する書類の写しを添付してください。研修の修了者であることをもって該当する資格に準ずる者とする相談支援専門員については、研修を修了した旨を証する書類を添付してください。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1" eb="52">
      <t>ジュン</t>
    </rPh>
    <rPh sb="54" eb="55">
      <t>シャ</t>
    </rPh>
    <rPh sb="58" eb="60">
      <t>ソウダン</t>
    </rPh>
    <rPh sb="60" eb="62">
      <t>シエン</t>
    </rPh>
    <rPh sb="62" eb="65">
      <t>センモンイン</t>
    </rPh>
    <rPh sb="71" eb="73">
      <t>ケンシュウ</t>
    </rPh>
    <rPh sb="74" eb="76">
      <t>シュウリョウ</t>
    </rPh>
    <rPh sb="78" eb="79">
      <t>ムネ</t>
    </rPh>
    <rPh sb="80" eb="81">
      <t>ショウ</t>
    </rPh>
    <rPh sb="83" eb="85">
      <t>ショルイ</t>
    </rPh>
    <rPh sb="86" eb="88">
      <t>テンプ</t>
    </rPh>
    <phoneticPr fontId="3"/>
  </si>
  <si>
    <t>　当該事業所の地域移行支援を利用した者のうち、地域移行支援計画に基づき、前年度に地域生活に移行した者が[(Ⅰ)：３人以上・(Ⅱ)：１人以上]いること。
　　前年度に地域生活に移行した者の人数　(　　　)人</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7" eb="58">
      <t>ニン</t>
    </rPh>
    <rPh sb="58" eb="60">
      <t>イジョウ</t>
    </rPh>
    <rPh sb="66" eb="67">
      <t>ニン</t>
    </rPh>
    <rPh sb="67" eb="69">
      <t>イジョウ</t>
    </rPh>
    <rPh sb="79" eb="82">
      <t>ゼンネンド</t>
    </rPh>
    <rPh sb="83" eb="87">
      <t>チイキセイカツ</t>
    </rPh>
    <rPh sb="88" eb="90">
      <t>イコウ</t>
    </rPh>
    <rPh sb="92" eb="93">
      <t>シャ</t>
    </rPh>
    <rPh sb="94" eb="96">
      <t>ニンズウ</t>
    </rPh>
    <rPh sb="102" eb="103">
      <t>ニン</t>
    </rPh>
    <phoneticPr fontId="3"/>
  </si>
  <si>
    <t>(別紙57)</t>
    <rPh sb="1" eb="3">
      <t>ベッシ</t>
    </rPh>
    <phoneticPr fontId="3"/>
  </si>
  <si>
    <t>　　２　届出に係る看護職員は、指定障害福祉サービス基準に規定されている常勤換算方法により配置が定められた員数の従業者に加えて配置されている者に限る。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2" eb="54">
      <t>インスウ</t>
    </rPh>
    <rPh sb="55" eb="58">
      <t>ジュウギョウシャ</t>
    </rPh>
    <rPh sb="59" eb="60">
      <t>クワ</t>
    </rPh>
    <rPh sb="62" eb="64">
      <t>ハイチ</t>
    </rPh>
    <rPh sb="69" eb="70">
      <t>シャ</t>
    </rPh>
    <rPh sb="71" eb="72">
      <t>カギ</t>
    </rPh>
    <phoneticPr fontId="3"/>
  </si>
  <si>
    <t>　医療機関等に研修又は訓練の実施予定日を確認し、障害者支援施設等の職員の参加の可否を確認した上で年度内までに当該研修又は訓練に参加できる目処がある場合、その予定日を記載してください。</t>
    <rPh sb="24" eb="27">
      <t>ショウガイシャ</t>
    </rPh>
    <rPh sb="27" eb="29">
      <t>シエン</t>
    </rPh>
    <rPh sb="29" eb="31">
      <t>シセツ</t>
    </rPh>
    <rPh sb="48" eb="51">
      <t>ネンドナイ</t>
    </rPh>
    <phoneticPr fontId="3"/>
  </si>
  <si>
    <t>　年　　月　　日</t>
    <phoneticPr fontId="3"/>
  </si>
  <si>
    <t>事業所・施設の名称</t>
  </si>
  <si>
    <t>報酬区分</t>
  </si>
  <si>
    <t>1　 医療型短期入所　　　　　　　　２　 医療型特定短期入所</t>
  </si>
  <si>
    <t>異　動　区　分</t>
    <phoneticPr fontId="3"/>
  </si>
  <si>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</si>
  <si>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3"/>
  </si>
  <si>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</si>
  <si>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</si>
  <si>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</si>
  <si>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</si>
  <si>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</si>
  <si>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</si>
  <si>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</si>
  <si>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　　　　年　　　　月　　　　日</t>
    <rPh sb="4" eb="5">
      <t>ネン</t>
    </rPh>
    <rPh sb="9" eb="10">
      <t>ガツ</t>
    </rPh>
    <rPh sb="14" eb="15">
      <t>ニチ</t>
    </rPh>
    <phoneticPr fontId="55"/>
  </si>
  <si>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3"/>
  </si>
  <si>
    <t>施設の名称</t>
    <rPh sb="0" eb="2">
      <t>シセツ</t>
    </rPh>
    <rPh sb="3" eb="5">
      <t>メイショウ</t>
    </rPh>
    <phoneticPr fontId="3"/>
  </si>
  <si>
    <t>管理体制状況</t>
    <rPh sb="0" eb="2">
      <t>カンリ</t>
    </rPh>
    <rPh sb="2" eb="4">
      <t>タイセイ</t>
    </rPh>
    <rPh sb="4" eb="6">
      <t>ジョウキョウ</t>
    </rPh>
    <phoneticPr fontId="3"/>
  </si>
  <si>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55"/>
  </si>
  <si>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55"/>
  </si>
  <si>
    <t>　　　年　　　月　　　日</t>
    <rPh sb="3" eb="4">
      <t>ネン</t>
    </rPh>
    <rPh sb="7" eb="8">
      <t>ガツ</t>
    </rPh>
    <rPh sb="11" eb="12">
      <t>ニチ</t>
    </rPh>
    <phoneticPr fontId="3"/>
  </si>
  <si>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3"/>
  </si>
  <si>
    <t>１　新規　　　　２　変更　　　　　３　終了</t>
    <phoneticPr fontId="3"/>
  </si>
  <si>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3"/>
  </si>
  <si>
    <t>（別紙61－１）</t>
    <rPh sb="1" eb="3">
      <t>ベッシ</t>
    </rPh>
    <phoneticPr fontId="3"/>
  </si>
  <si>
    <t>就労移行支援体制加算に関する届出書(就労継続支援A型)</t>
    <rPh sb="18" eb="20">
      <t>シュウロウ</t>
    </rPh>
    <rPh sb="20" eb="22">
      <t>ケイゾク</t>
    </rPh>
    <rPh sb="22" eb="24">
      <t>シエン</t>
    </rPh>
    <rPh sb="25" eb="26">
      <t>ガタ</t>
    </rPh>
    <phoneticPr fontId="3"/>
  </si>
  <si>
    <t>就労移行支援体制加算に関する届出書(就労継続支援B型)</t>
    <rPh sb="18" eb="20">
      <t>シュウロウ</t>
    </rPh>
    <rPh sb="20" eb="22">
      <t>ケイゾク</t>
    </rPh>
    <rPh sb="22" eb="24">
      <t>シエン</t>
    </rPh>
    <rPh sb="25" eb="26">
      <t>ガタ</t>
    </rPh>
    <phoneticPr fontId="3"/>
  </si>
  <si>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3"/>
  </si>
  <si>
    <t>就労継続支援B型サービス費（Ⅰ）、（Ⅱ）又は（Ⅲ）</t>
    <rPh sb="0" eb="2">
      <t>シュウロウ</t>
    </rPh>
    <rPh sb="2" eb="4">
      <t>ケイゾク</t>
    </rPh>
    <rPh sb="4" eb="6">
      <t>シエン</t>
    </rPh>
    <rPh sb="7" eb="8">
      <t>ガタ</t>
    </rPh>
    <rPh sb="12" eb="13">
      <t>ヒ</t>
    </rPh>
    <rPh sb="20" eb="21">
      <t>マタ</t>
    </rPh>
    <phoneticPr fontId="3"/>
  </si>
  <si>
    <r>
      <t>就労継続支援B型サービス費（Ⅳ）、（</t>
    </r>
    <r>
      <rPr>
        <sz val="10"/>
        <rFont val="Microsoft YaHei"/>
        <family val="3"/>
        <charset val="134"/>
      </rPr>
      <t>Ⅴ）又は（Ⅵ）</t>
    </r>
    <rPh sb="20" eb="21">
      <t>マタ</t>
    </rPh>
    <phoneticPr fontId="3"/>
  </si>
  <si>
    <t>就労移行支援体制加算に関する届出書(生活介護・自立訓練)</t>
    <rPh sb="18" eb="20">
      <t>セイカツ</t>
    </rPh>
    <rPh sb="20" eb="22">
      <t>カイゴ</t>
    </rPh>
    <rPh sb="23" eb="25">
      <t>ジリツ</t>
    </rPh>
    <rPh sb="25" eb="27">
      <t>クンレン</t>
    </rPh>
    <phoneticPr fontId="3"/>
  </si>
  <si>
    <t>日中活動支援加算</t>
    <phoneticPr fontId="3"/>
  </si>
  <si>
    <t>(別紙76)</t>
    <rPh sb="1" eb="3">
      <t>ベッシ</t>
    </rPh>
    <phoneticPr fontId="3"/>
  </si>
  <si>
    <t>口腔衛生管理体制加算</t>
    <phoneticPr fontId="3"/>
  </si>
  <si>
    <t>(別紙77)</t>
    <rPh sb="1" eb="3">
      <t>ベッシ</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</si>
  <si>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</si>
  <si>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※４　各要件を満たす場合については、それぞれ根拠となる（要件を満たすことがわかる）書類も提出してください。（例：勤務形態一覧表、会議録、各種取組に関する記録等）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</si>
  <si>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　一部の様式を削除してるため、抜け番あり。</t>
    <phoneticPr fontId="3"/>
  </si>
  <si>
    <t>(別紙41の2)</t>
    <rPh sb="1" eb="3">
      <t>ベッシ</t>
    </rPh>
    <phoneticPr fontId="3"/>
  </si>
  <si>
    <t>(別紙42)</t>
    <rPh sb="1" eb="3">
      <t>ベッシ</t>
    </rPh>
    <phoneticPr fontId="3"/>
  </si>
  <si>
    <t>(別紙77)</t>
    <rPh sb="1" eb="3">
      <t>ベッシ</t>
    </rPh>
    <phoneticPr fontId="3"/>
  </si>
  <si>
    <t>(別紙75)</t>
    <rPh sb="1" eb="3">
      <t>ベッシ</t>
    </rPh>
    <phoneticPr fontId="3"/>
  </si>
  <si>
    <t>（別紙74参考書類）</t>
    <rPh sb="1" eb="3">
      <t>ベッシ</t>
    </rPh>
    <rPh sb="5" eb="7">
      <t>サンコウ</t>
    </rPh>
    <rPh sb="7" eb="9">
      <t>ショルイ</t>
    </rPh>
    <phoneticPr fontId="3"/>
  </si>
  <si>
    <t>(別紙74)</t>
    <rPh sb="1" eb="3">
      <t>ベッシ</t>
    </rPh>
    <phoneticPr fontId="3"/>
  </si>
  <si>
    <t>(別紙73-2)</t>
    <rPh sb="1" eb="3">
      <t>ベッシ</t>
    </rPh>
    <phoneticPr fontId="3"/>
  </si>
  <si>
    <t>(別紙73)</t>
    <rPh sb="1" eb="3">
      <t>ベッシ</t>
    </rPh>
    <phoneticPr fontId="3"/>
  </si>
  <si>
    <t>(別紙72)参考表</t>
    <phoneticPr fontId="3"/>
  </si>
  <si>
    <t>(別紙71-3)</t>
    <rPh sb="1" eb="3">
      <t>ベッシ</t>
    </rPh>
    <phoneticPr fontId="3"/>
  </si>
  <si>
    <t>(別紙71－2)</t>
  </si>
  <si>
    <t>(別紙70－2)</t>
  </si>
  <si>
    <t>(別紙70-1）</t>
  </si>
  <si>
    <t>(別紙69)</t>
  </si>
  <si>
    <t>(別紙68)</t>
  </si>
  <si>
    <t>(別紙66)</t>
  </si>
  <si>
    <t>(別紙64)</t>
  </si>
  <si>
    <t>(別紙63-3)</t>
  </si>
  <si>
    <t>(別紙63-2)</t>
  </si>
  <si>
    <t>(別紙63)</t>
  </si>
  <si>
    <t>(別紙60)</t>
  </si>
  <si>
    <t>(別紙58）</t>
  </si>
  <si>
    <t>(別紙58別紙</t>
  </si>
  <si>
    <t>(別紙48)</t>
  </si>
  <si>
    <t>（別紙47別添2）</t>
    <rPh sb="1" eb="3">
      <t>ベッシ</t>
    </rPh>
    <rPh sb="5" eb="7">
      <t>ベッテン</t>
    </rPh>
    <phoneticPr fontId="3"/>
  </si>
  <si>
    <t>（別紙47別添１）</t>
    <rPh sb="1" eb="3">
      <t>ベッシ</t>
    </rPh>
    <rPh sb="5" eb="7">
      <t>ベッテン</t>
    </rPh>
    <phoneticPr fontId="3"/>
  </si>
  <si>
    <t>(別紙46別添)</t>
    <rPh sb="1" eb="3">
      <t>ベッシ</t>
    </rPh>
    <rPh sb="5" eb="7">
      <t>ベッテン</t>
    </rPh>
    <phoneticPr fontId="3"/>
  </si>
  <si>
    <t>≪障害福祉サービスの体験支援加算≫</t>
    <rPh sb="12" eb="14">
      <t>シエン</t>
    </rPh>
    <rPh sb="14" eb="16">
      <t>カサン</t>
    </rPh>
    <phoneticPr fontId="54"/>
  </si>
  <si>
    <t>≪障害福祉サービスの体験支援加算・体験宿泊加算≫</t>
    <rPh sb="1" eb="3">
      <t>ショウガイ</t>
    </rPh>
    <rPh sb="3" eb="5">
      <t>フクシ</t>
    </rPh>
    <phoneticPr fontId="54"/>
  </si>
  <si>
    <t>≪地域移行促進加算（Ⅱ）（Ⅱ）≫</t>
    <rPh sb="1" eb="3">
      <t>チイキ</t>
    </rPh>
    <rPh sb="3" eb="5">
      <t>イコウ</t>
    </rPh>
    <rPh sb="5" eb="7">
      <t>ソクシン</t>
    </rPh>
    <rPh sb="7" eb="9">
      <t>カサン</t>
    </rPh>
    <phoneticPr fontId="54"/>
  </si>
  <si>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55"/>
  </si>
  <si>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70"/>
  </si>
  <si>
    <t>（別紙67）</t>
    <rPh sb="1" eb="3">
      <t>ベッシ</t>
    </rPh>
    <phoneticPr fontId="55"/>
  </si>
  <si>
    <t>人員配置体制加算（ Ⅰ・Ⅱ・Ⅲ・Ⅳ・Ⅴ・Ⅵ・Ⅶ・Ⅷ・Ⅸ・Ⅹ・Ⅺ・Ⅻ・XIII・XIV）</t>
    <rPh sb="0" eb="2">
      <t>ジンイン</t>
    </rPh>
    <rPh sb="2" eb="4">
      <t>ハイチ</t>
    </rPh>
    <rPh sb="4" eb="6">
      <t>タイセイ</t>
    </rPh>
    <rPh sb="6" eb="8">
      <t>カサン</t>
    </rPh>
    <phoneticPr fontId="3"/>
  </si>
  <si>
    <t>㈠　６の人員体制において満たすべき算定要件の算出</t>
    <rPh sb="17" eb="19">
      <t>サンテイ</t>
    </rPh>
    <rPh sb="19" eb="21">
      <t>ヨウケン</t>
    </rPh>
    <rPh sb="22" eb="24">
      <t>サンシュツ</t>
    </rPh>
    <phoneticPr fontId="55"/>
  </si>
  <si>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81"/>
  </si>
  <si>
    <t>合計（ (a)＝①＋② ）</t>
    <rPh sb="0" eb="2">
      <t>ゴウケイ</t>
    </rPh>
    <phoneticPr fontId="3"/>
  </si>
  <si>
    <t>常勤換算数</t>
    <rPh sb="0" eb="5">
      <t>ジョウキンカンサンスウ</t>
    </rPh>
    <phoneticPr fontId="81"/>
  </si>
  <si>
    <t>勤務延べ
時間数</t>
    <rPh sb="0" eb="3">
      <t>キンムノ</t>
    </rPh>
    <rPh sb="5" eb="8">
      <t>ジカンスウ</t>
    </rPh>
    <phoneticPr fontId="55"/>
  </si>
  <si>
    <t>①</t>
    <phoneticPr fontId="55"/>
  </si>
  <si>
    <t>②</t>
    <phoneticPr fontId="55"/>
  </si>
  <si>
    <t>(a)</t>
    <phoneticPr fontId="55"/>
  </si>
  <si>
    <r>
      <t>○６の人員体制を満たすために</t>
    </r>
    <r>
      <rPr>
        <u/>
        <sz val="11"/>
        <color theme="1"/>
        <rFont val="HGSｺﾞｼｯｸM"/>
        <family val="3"/>
        <charset val="128"/>
      </rPr>
      <t>加配すべき世話人等</t>
    </r>
    <rPh sb="3" eb="5">
      <t>ジンイン</t>
    </rPh>
    <rPh sb="5" eb="7">
      <t>タイセイ</t>
    </rPh>
    <rPh sb="8" eb="9">
      <t>ミ</t>
    </rPh>
    <phoneticPr fontId="81"/>
  </si>
  <si>
    <t>加配する
世話人等</t>
    <rPh sb="0" eb="2">
      <t>カハイ</t>
    </rPh>
    <rPh sb="5" eb="8">
      <t>セワニン</t>
    </rPh>
    <rPh sb="8" eb="9">
      <t>ナド</t>
    </rPh>
    <phoneticPr fontId="3"/>
  </si>
  <si>
    <t>調整数</t>
    <rPh sb="0" eb="2">
      <t>チョウセイ</t>
    </rPh>
    <rPh sb="2" eb="3">
      <t>スウ</t>
    </rPh>
    <phoneticPr fontId="3"/>
  </si>
  <si>
    <t>勤務延べ
時間数</t>
    <rPh sb="0" eb="2">
      <t>キンム</t>
    </rPh>
    <rPh sb="2" eb="3">
      <t>ノ</t>
    </rPh>
    <rPh sb="5" eb="8">
      <t>ジカンスウ</t>
    </rPh>
    <phoneticPr fontId="55"/>
  </si>
  <si>
    <t>(b)</t>
    <phoneticPr fontId="55"/>
  </si>
  <si>
    <t>(c)</t>
    <phoneticPr fontId="55"/>
  </si>
  <si>
    <t>特定従業者数</t>
    <rPh sb="0" eb="6">
      <t>トクテイジュウギョウシャスウ</t>
    </rPh>
    <phoneticPr fontId="81"/>
  </si>
  <si>
    <t>(d)</t>
    <phoneticPr fontId="55"/>
  </si>
  <si>
    <t>勤務延べ時間数</t>
    <phoneticPr fontId="81"/>
  </si>
  <si>
    <t>(e)</t>
    <phoneticPr fontId="55"/>
  </si>
  <si>
    <t>㈢　人員配置体制加算　算定の可否</t>
    <phoneticPr fontId="55"/>
  </si>
  <si>
    <t>可</t>
    <rPh sb="0" eb="1">
      <t>カ</t>
    </rPh>
    <phoneticPr fontId="55"/>
  </si>
  <si>
    <t>否</t>
    <rPh sb="0" eb="1">
      <t>イナ</t>
    </rPh>
    <phoneticPr fontId="55"/>
  </si>
  <si>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3"/>
  </si>
  <si>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3"/>
  </si>
  <si>
    <t>（別紙61－2）※R8.6月以降分</t>
    <rPh sb="1" eb="3">
      <t>ベッシ</t>
    </rPh>
    <rPh sb="16" eb="17">
      <t>ブン</t>
    </rPh>
    <phoneticPr fontId="3"/>
  </si>
  <si>
    <t>（別紙61－2）※R8年4月・5月分</t>
    <rPh sb="1" eb="3">
      <t>ベッシ</t>
    </rPh>
    <phoneticPr fontId="3"/>
  </si>
  <si>
    <t>（別紙55）</t>
    <rPh sb="1" eb="3">
      <t>ベッシ</t>
    </rPh>
    <phoneticPr fontId="5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</si>
  <si>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55"/>
  </si>
  <si>
    <t>人</t>
    <rPh sb="0" eb="1">
      <t>ニン</t>
    </rPh>
    <phoneticPr fontId="55"/>
  </si>
  <si>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3"/>
  </si>
  <si>
    <t>（別紙61ー1）</t>
    <rPh sb="1" eb="3">
      <t>ベッシ</t>
    </rPh>
    <phoneticPr fontId="55"/>
  </si>
  <si>
    <t>就労移行支援体制加算に関する届出書
（就労継続支援Ａ型）</t>
  </si>
  <si>
    <t>前年度における
就労定着者の数</t>
    <phoneticPr fontId="55"/>
  </si>
  <si>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55"/>
  </si>
  <si>
    <t>（別紙61ー2）</t>
    <rPh sb="1" eb="3">
      <t>ベッシ</t>
    </rPh>
    <phoneticPr fontId="55"/>
  </si>
  <si>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3"/>
  </si>
  <si>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3"/>
  </si>
  <si>
    <t>(R8改定対象外)(１)</t>
    <rPh sb="3" eb="5">
      <t>カイテイ</t>
    </rPh>
    <rPh sb="5" eb="7">
      <t>タイショウ</t>
    </rPh>
    <rPh sb="7" eb="8">
      <t>ガイ</t>
    </rPh>
    <phoneticPr fontId="55"/>
  </si>
  <si>
    <t>(R8改定対象外)(２)</t>
    <rPh sb="3" eb="5">
      <t>カイテイ</t>
    </rPh>
    <rPh sb="5" eb="7">
      <t>タイショウ</t>
    </rPh>
    <rPh sb="7" eb="8">
      <t>ガイ</t>
    </rPh>
    <phoneticPr fontId="55"/>
  </si>
  <si>
    <t>(R8改定対象外)(３)</t>
    <rPh sb="3" eb="5">
      <t>カイテイ</t>
    </rPh>
    <rPh sb="5" eb="7">
      <t>タイショウ</t>
    </rPh>
    <rPh sb="7" eb="8">
      <t>ガイ</t>
    </rPh>
    <phoneticPr fontId="55"/>
  </si>
  <si>
    <t>(R8改定対象外)(４)</t>
    <rPh sb="3" eb="5">
      <t>カイテイ</t>
    </rPh>
    <rPh sb="5" eb="7">
      <t>タイショウ</t>
    </rPh>
    <rPh sb="7" eb="8">
      <t>ガイ</t>
    </rPh>
    <phoneticPr fontId="55"/>
  </si>
  <si>
    <t>(R8改定対象外)(５)</t>
    <rPh sb="3" eb="5">
      <t>カイテイ</t>
    </rPh>
    <rPh sb="5" eb="7">
      <t>タイショウ</t>
    </rPh>
    <rPh sb="7" eb="8">
      <t>ガイ</t>
    </rPh>
    <phoneticPr fontId="55"/>
  </si>
  <si>
    <t>(R8改定対象外)(６)</t>
    <rPh sb="3" eb="5">
      <t>カイテイ</t>
    </rPh>
    <rPh sb="5" eb="7">
      <t>タイショウ</t>
    </rPh>
    <rPh sb="7" eb="8">
      <t>ガイ</t>
    </rPh>
    <phoneticPr fontId="55"/>
  </si>
  <si>
    <t>（7）</t>
  </si>
  <si>
    <t>（8）</t>
  </si>
  <si>
    <t>(R8改定対象)(１)</t>
    <rPh sb="3" eb="5">
      <t>カイテイ</t>
    </rPh>
    <rPh sb="5" eb="7">
      <t>タイショウ</t>
    </rPh>
    <phoneticPr fontId="55"/>
  </si>
  <si>
    <t>4万8千円以上</t>
    <rPh sb="1" eb="2">
      <t>マン</t>
    </rPh>
    <rPh sb="3" eb="7">
      <t>センエンイジョウ</t>
    </rPh>
    <phoneticPr fontId="3"/>
  </si>
  <si>
    <t>(R8改定対象)(Ａ)</t>
    <rPh sb="3" eb="5">
      <t>カイテイ</t>
    </rPh>
    <rPh sb="5" eb="7">
      <t>タイショウ</t>
    </rPh>
    <phoneticPr fontId="55"/>
  </si>
  <si>
    <t>4万5千円以上4万8千円未満</t>
    <rPh sb="1" eb="2">
      <t>マン</t>
    </rPh>
    <rPh sb="3" eb="4">
      <t>セン</t>
    </rPh>
    <rPh sb="4" eb="5">
      <t>エン</t>
    </rPh>
    <rPh sb="5" eb="7">
      <t>イジョウ</t>
    </rPh>
    <rPh sb="8" eb="9">
      <t>マン</t>
    </rPh>
    <rPh sb="10" eb="11">
      <t>セン</t>
    </rPh>
    <rPh sb="11" eb="12">
      <t>エン</t>
    </rPh>
    <rPh sb="12" eb="14">
      <t>ミマン</t>
    </rPh>
    <phoneticPr fontId="3"/>
  </si>
  <si>
    <t>(R8改定対象)(２)</t>
    <rPh sb="3" eb="5">
      <t>カイテイ</t>
    </rPh>
    <rPh sb="5" eb="7">
      <t>タイショウ</t>
    </rPh>
    <phoneticPr fontId="55"/>
  </si>
  <si>
    <t>3万8千円以上4万5千円未満</t>
    <rPh sb="1" eb="2">
      <t>マン</t>
    </rPh>
    <rPh sb="3" eb="4">
      <t>セン</t>
    </rPh>
    <rPh sb="4" eb="5">
      <t>エン</t>
    </rPh>
    <rPh sb="5" eb="7">
      <t>イジョウ</t>
    </rPh>
    <rPh sb="8" eb="9">
      <t>マン</t>
    </rPh>
    <rPh sb="10" eb="11">
      <t>セン</t>
    </rPh>
    <rPh sb="11" eb="12">
      <t>エン</t>
    </rPh>
    <rPh sb="12" eb="14">
      <t>ミマン</t>
    </rPh>
    <phoneticPr fontId="3"/>
  </si>
  <si>
    <t>(R8改定対象)(Ｂ)</t>
    <rPh sb="3" eb="5">
      <t>カイテイ</t>
    </rPh>
    <rPh sb="5" eb="7">
      <t>タイショウ</t>
    </rPh>
    <phoneticPr fontId="55"/>
  </si>
  <si>
    <t>3万5千円以上3万8千円未満</t>
    <rPh sb="1" eb="2">
      <t>マン</t>
    </rPh>
    <rPh sb="3" eb="4">
      <t>セン</t>
    </rPh>
    <rPh sb="4" eb="5">
      <t>エン</t>
    </rPh>
    <rPh sb="5" eb="7">
      <t>イジョウ</t>
    </rPh>
    <rPh sb="8" eb="9">
      <t>マン</t>
    </rPh>
    <rPh sb="10" eb="11">
      <t>セン</t>
    </rPh>
    <rPh sb="11" eb="12">
      <t>エン</t>
    </rPh>
    <rPh sb="12" eb="14">
      <t>ミマン</t>
    </rPh>
    <phoneticPr fontId="3"/>
  </si>
  <si>
    <t>(R8改定対象)(３)</t>
    <rPh sb="3" eb="5">
      <t>カイテイ</t>
    </rPh>
    <rPh sb="5" eb="7">
      <t>タイショウ</t>
    </rPh>
    <phoneticPr fontId="55"/>
  </si>
  <si>
    <t>3万3千円以上3万5千円未満</t>
    <rPh sb="1" eb="2">
      <t>マン</t>
    </rPh>
    <rPh sb="3" eb="4">
      <t>セン</t>
    </rPh>
    <rPh sb="4" eb="5">
      <t>エン</t>
    </rPh>
    <rPh sb="5" eb="7">
      <t>イジョウ</t>
    </rPh>
    <rPh sb="8" eb="9">
      <t>マン</t>
    </rPh>
    <rPh sb="10" eb="11">
      <t>セン</t>
    </rPh>
    <rPh sb="11" eb="12">
      <t>エン</t>
    </rPh>
    <rPh sb="12" eb="14">
      <t>ミマン</t>
    </rPh>
    <phoneticPr fontId="3"/>
  </si>
  <si>
    <t>(R8改定対象)(Ｃ)</t>
    <rPh sb="3" eb="5">
      <t>カイテイ</t>
    </rPh>
    <rPh sb="5" eb="7">
      <t>タイショウ</t>
    </rPh>
    <phoneticPr fontId="55"/>
  </si>
  <si>
    <t>3万円以上3万3千円未満</t>
    <rPh sb="1" eb="2">
      <t>マン</t>
    </rPh>
    <rPh sb="2" eb="3">
      <t>エン</t>
    </rPh>
    <rPh sb="3" eb="5">
      <t>イジョウ</t>
    </rPh>
    <rPh sb="6" eb="7">
      <t>マン</t>
    </rPh>
    <rPh sb="8" eb="9">
      <t>セン</t>
    </rPh>
    <rPh sb="9" eb="10">
      <t>エン</t>
    </rPh>
    <rPh sb="10" eb="12">
      <t>ミマン</t>
    </rPh>
    <phoneticPr fontId="3"/>
  </si>
  <si>
    <t>(R8改定対象)(４)</t>
    <rPh sb="3" eb="5">
      <t>カイテイ</t>
    </rPh>
    <rPh sb="5" eb="7">
      <t>タイショウ</t>
    </rPh>
    <phoneticPr fontId="55"/>
  </si>
  <si>
    <t>2万8千円以上3万円未満</t>
    <rPh sb="1" eb="2">
      <t>マン</t>
    </rPh>
    <rPh sb="3" eb="4">
      <t>セン</t>
    </rPh>
    <rPh sb="4" eb="5">
      <t>エン</t>
    </rPh>
    <rPh sb="5" eb="7">
      <t>イジョウ</t>
    </rPh>
    <rPh sb="8" eb="9">
      <t>マン</t>
    </rPh>
    <rPh sb="9" eb="10">
      <t>エン</t>
    </rPh>
    <rPh sb="10" eb="12">
      <t>ミマン</t>
    </rPh>
    <phoneticPr fontId="3"/>
  </si>
  <si>
    <t>(R8改定対象)(Ｄ)</t>
    <rPh sb="3" eb="5">
      <t>カイテイ</t>
    </rPh>
    <rPh sb="5" eb="7">
      <t>タイショウ</t>
    </rPh>
    <phoneticPr fontId="55"/>
  </si>
  <si>
    <t>2万5千円以上2万8千円未満</t>
    <rPh sb="1" eb="2">
      <t>マン</t>
    </rPh>
    <rPh sb="3" eb="4">
      <t>セン</t>
    </rPh>
    <rPh sb="4" eb="5">
      <t>エン</t>
    </rPh>
    <rPh sb="5" eb="7">
      <t>イジョウ</t>
    </rPh>
    <rPh sb="8" eb="9">
      <t>マン</t>
    </rPh>
    <rPh sb="10" eb="11">
      <t>セン</t>
    </rPh>
    <rPh sb="11" eb="12">
      <t>エン</t>
    </rPh>
    <rPh sb="12" eb="14">
      <t>ミマン</t>
    </rPh>
    <phoneticPr fontId="3"/>
  </si>
  <si>
    <t>(R9改定対象)(５)</t>
    <rPh sb="3" eb="5">
      <t>カイテイ</t>
    </rPh>
    <rPh sb="5" eb="7">
      <t>タイショウ</t>
    </rPh>
    <phoneticPr fontId="55"/>
  </si>
  <si>
    <t>2万3千円以上2万5千円未満</t>
    <rPh sb="1" eb="2">
      <t>マン</t>
    </rPh>
    <rPh sb="3" eb="4">
      <t>セン</t>
    </rPh>
    <rPh sb="4" eb="5">
      <t>エン</t>
    </rPh>
    <rPh sb="5" eb="7">
      <t>イジョウ</t>
    </rPh>
    <rPh sb="8" eb="9">
      <t>マン</t>
    </rPh>
    <rPh sb="10" eb="11">
      <t>セン</t>
    </rPh>
    <rPh sb="11" eb="12">
      <t>エン</t>
    </rPh>
    <rPh sb="12" eb="14">
      <t>ミマン</t>
    </rPh>
    <phoneticPr fontId="3"/>
  </si>
  <si>
    <t>(R8改定対象)(Ｅ)</t>
    <rPh sb="3" eb="5">
      <t>カイテイ</t>
    </rPh>
    <rPh sb="5" eb="7">
      <t>タイショウ</t>
    </rPh>
    <phoneticPr fontId="55"/>
  </si>
  <si>
    <t>2万円以上2万3千円未満</t>
    <rPh sb="1" eb="2">
      <t>マン</t>
    </rPh>
    <rPh sb="2" eb="3">
      <t>エン</t>
    </rPh>
    <rPh sb="3" eb="5">
      <t>イジョウ</t>
    </rPh>
    <rPh sb="6" eb="7">
      <t>マン</t>
    </rPh>
    <rPh sb="8" eb="9">
      <t>セン</t>
    </rPh>
    <rPh sb="9" eb="10">
      <t>エン</t>
    </rPh>
    <rPh sb="10" eb="12">
      <t>ミマン</t>
    </rPh>
    <phoneticPr fontId="3"/>
  </si>
  <si>
    <t>(R8改定対象)(６)</t>
    <rPh sb="3" eb="5">
      <t>カイテイ</t>
    </rPh>
    <rPh sb="5" eb="7">
      <t>タイショウ</t>
    </rPh>
    <phoneticPr fontId="55"/>
  </si>
  <si>
    <t>1万8千円以上2万円未満</t>
    <rPh sb="1" eb="2">
      <t>マン</t>
    </rPh>
    <rPh sb="3" eb="4">
      <t>セン</t>
    </rPh>
    <rPh sb="4" eb="5">
      <t>エン</t>
    </rPh>
    <rPh sb="5" eb="7">
      <t>イジョウ</t>
    </rPh>
    <rPh sb="8" eb="9">
      <t>マン</t>
    </rPh>
    <rPh sb="9" eb="10">
      <t>エン</t>
    </rPh>
    <rPh sb="10" eb="12">
      <t>ミマン</t>
    </rPh>
    <phoneticPr fontId="3"/>
  </si>
  <si>
    <t>(R8改定対象)(Ｆ)</t>
    <rPh sb="3" eb="5">
      <t>カイテイ</t>
    </rPh>
    <rPh sb="5" eb="7">
      <t>タイショウ</t>
    </rPh>
    <phoneticPr fontId="55"/>
  </si>
  <si>
    <t>1万5千円以上1万8千円未満</t>
    <rPh sb="1" eb="2">
      <t>マン</t>
    </rPh>
    <rPh sb="3" eb="4">
      <t>セン</t>
    </rPh>
    <rPh sb="4" eb="5">
      <t>エン</t>
    </rPh>
    <rPh sb="5" eb="7">
      <t>イジョウ</t>
    </rPh>
    <rPh sb="8" eb="9">
      <t>マン</t>
    </rPh>
    <rPh sb="10" eb="11">
      <t>セン</t>
    </rPh>
    <rPh sb="11" eb="12">
      <t>エン</t>
    </rPh>
    <rPh sb="12" eb="14">
      <t>ミマン</t>
    </rPh>
    <phoneticPr fontId="3"/>
  </si>
  <si>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3"/>
  </si>
  <si>
    <t>（別紙65－１）</t>
    <rPh sb="1" eb="3">
      <t>ベッシ</t>
    </rPh>
    <phoneticPr fontId="55"/>
  </si>
  <si>
    <t>※２：「異動区分」欄において「３終了」の場合は、１利用者の状況、２加配される従業者の状況の記載は
　　　不要とする。</t>
    <phoneticPr fontId="70"/>
  </si>
  <si>
    <t>（別紙65－２）</t>
    <rPh sb="1" eb="3">
      <t>ベッシ</t>
    </rPh>
    <phoneticPr fontId="55"/>
  </si>
  <si>
    <t>（別紙71ー1）</t>
    <rPh sb="1" eb="3">
      <t>ベッシ</t>
    </rPh>
    <phoneticPr fontId="55"/>
  </si>
  <si>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3"/>
  </si>
  <si>
    <t>＜雇用されている障害者又は障害者であった者＞</t>
    <phoneticPr fontId="3"/>
  </si>
  <si>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3"/>
  </si>
  <si>
    <t>（別紙72）</t>
    <rPh sb="1" eb="3">
      <t>ベッシ</t>
    </rPh>
    <phoneticPr fontId="55"/>
  </si>
  <si>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81"/>
  </si>
  <si>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55"/>
  </si>
  <si>
    <t>(f)</t>
    <phoneticPr fontId="55"/>
  </si>
  <si>
    <t>(e) ＜ (f) ＝ 必要な特定従業者数を満たしているため可</t>
    <rPh sb="8" eb="9">
      <t>ヒ</t>
    </rPh>
    <rPh sb="12" eb="14">
      <t>ヒツヨウ</t>
    </rPh>
    <rPh sb="15" eb="21">
      <t>トクテイジュウギョウシャスウ</t>
    </rPh>
    <rPh sb="22" eb="23">
      <t>ミ</t>
    </rPh>
    <rPh sb="30" eb="31">
      <t>カ</t>
    </rPh>
    <phoneticPr fontId="55"/>
  </si>
  <si>
    <t xml:space="preserve">   (e) ＞ (f) ＝ 必要な特定従業者数を満たしていないため否</t>
    <rPh sb="9" eb="10">
      <t>ヒ</t>
    </rPh>
    <rPh sb="13" eb="15">
      <t>ヒツヨウ</t>
    </rPh>
    <rPh sb="16" eb="22">
      <t>トクテイジュウギョウシャスウ</t>
    </rPh>
    <rPh sb="23" eb="24">
      <t>ミ</t>
    </rPh>
    <rPh sb="32" eb="33">
      <t>ヒ</t>
    </rPh>
    <phoneticPr fontId="55"/>
  </si>
  <si>
    <t>（別紙76）</t>
    <rPh sb="1" eb="3">
      <t>ベッシ</t>
    </rPh>
    <phoneticPr fontId="55"/>
  </si>
  <si>
    <t>日中活動支援加算に関する届出書</t>
    <phoneticPr fontId="55"/>
  </si>
  <si>
    <t>１　新規　　　　２　変更　　　　３　終了</t>
    <rPh sb="18" eb="20">
      <t>シュウリョウ</t>
    </rPh>
    <phoneticPr fontId="55"/>
  </si>
  <si>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3"/>
  </si>
  <si>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55"/>
  </si>
  <si>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55"/>
  </si>
  <si>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55"/>
  </si>
  <si>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55"/>
  </si>
  <si>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55"/>
  </si>
  <si>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55"/>
  </si>
  <si>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55"/>
  </si>
  <si>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55"/>
  </si>
  <si>
    <t>「令和８年６月以降分の届出書」</t>
    <rPh sb="11" eb="14">
      <t>トドケデショ</t>
    </rPh>
    <phoneticPr fontId="3"/>
  </si>
  <si>
    <r>
      <t xml:space="preserve">届出書の提出
</t>
    </r>
    <r>
      <rPr>
        <sz val="8"/>
        <rFont val="ＭＳ ゴシック"/>
        <family val="3"/>
        <charset val="128"/>
      </rPr>
      <t>※該当する方に○をしてください</t>
    </r>
    <rPh sb="0" eb="3">
      <t>トドケデショ</t>
    </rPh>
    <rPh sb="4" eb="6">
      <t>テイシュツ</t>
    </rPh>
    <phoneticPr fontId="55"/>
  </si>
  <si>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55"/>
  </si>
  <si>
    <t>必要あり</t>
    <rPh sb="0" eb="2">
      <t>ヒツヨウ</t>
    </rPh>
    <phoneticPr fontId="3"/>
  </si>
  <si>
    <t>・</t>
    <phoneticPr fontId="3"/>
  </si>
  <si>
    <t>必要なし</t>
    <rPh sb="0" eb="2">
      <t>ヒツヨウ</t>
    </rPh>
    <phoneticPr fontId="3"/>
  </si>
  <si>
    <t>　　　</t>
    <phoneticPr fontId="55"/>
  </si>
  <si>
    <t>に該当するため</t>
    <rPh sb="1" eb="3">
      <t>ガイトウ</t>
    </rPh>
    <phoneticPr fontId="55"/>
  </si>
  <si>
    <t>※「必要なし」の場合、①・②に該当することが分かる根拠書類を添付してください。</t>
    <rPh sb="2" eb="4">
      <t>ヒツヨウ</t>
    </rPh>
    <rPh sb="8" eb="10">
      <t>バアイ</t>
    </rPh>
    <rPh sb="25" eb="27">
      <t>コンキョ</t>
    </rPh>
    <phoneticPr fontId="55"/>
  </si>
  <si>
    <t>１．就労継続支援B型サービス費（Ⅰ）　　　4．就労継続支援B型サービス費（Ⅳ）　</t>
    <rPh sb="2" eb="4">
      <t>シュウロウ</t>
    </rPh>
    <rPh sb="4" eb="6">
      <t>ケイゾク</t>
    </rPh>
    <rPh sb="6" eb="8">
      <t>シエン</t>
    </rPh>
    <rPh sb="9" eb="10">
      <t>ガタ</t>
    </rPh>
    <rPh sb="14" eb="15">
      <t>ヒ</t>
    </rPh>
    <phoneticPr fontId="3"/>
  </si>
  <si>
    <t>２．就労継続支援B型サービス費（Ⅱ）　　　5．就労継続支援B型サービス費（Ⅴ）　</t>
    <phoneticPr fontId="3"/>
  </si>
  <si>
    <t>３．就労継続支援B型サービス費（Ⅲ）　　　6．就労継続支援B型サービス費（Ⅵ）　</t>
    <rPh sb="2" eb="4">
      <t>シュウロウ</t>
    </rPh>
    <rPh sb="4" eb="6">
      <t>ケイゾク</t>
    </rPh>
    <rPh sb="6" eb="8">
      <t>シエン</t>
    </rPh>
    <rPh sb="9" eb="10">
      <t>ガタ</t>
    </rPh>
    <rPh sb="14" eb="15">
      <t>ヒ</t>
    </rPh>
    <phoneticPr fontId="3"/>
  </si>
  <si>
    <t>サービス費（Ⅰ）・（Ⅱ）・（Ⅲ）</t>
    <rPh sb="4" eb="5">
      <t>ヒ</t>
    </rPh>
    <phoneticPr fontId="3"/>
  </si>
  <si>
    <t>支払工賃額の状況</t>
    <rPh sb="0" eb="2">
      <t>シハライ</t>
    </rPh>
    <rPh sb="2" eb="4">
      <t>コウチン</t>
    </rPh>
    <rPh sb="4" eb="5">
      <t>ガク</t>
    </rPh>
    <rPh sb="6" eb="8">
      <t>ジョウキョウ</t>
    </rPh>
    <phoneticPr fontId="3"/>
  </si>
  <si>
    <t>延べ利用者数</t>
    <rPh sb="0" eb="1">
      <t>ノ</t>
    </rPh>
    <rPh sb="2" eb="4">
      <t>リヨウ</t>
    </rPh>
    <rPh sb="4" eb="5">
      <t>シャ</t>
    </rPh>
    <rPh sb="5" eb="6">
      <t>スウ</t>
    </rPh>
    <phoneticPr fontId="3"/>
  </si>
  <si>
    <t>開所日数</t>
    <rPh sb="0" eb="2">
      <t>カイショ</t>
    </rPh>
    <rPh sb="2" eb="4">
      <t>ニッスウ</t>
    </rPh>
    <phoneticPr fontId="3"/>
  </si>
  <si>
    <r>
      <t>サービス費</t>
    </r>
    <r>
      <rPr>
        <sz val="6"/>
        <rFont val="ＭＳ Ｐゴシック"/>
        <family val="3"/>
        <charset val="128"/>
      </rPr>
      <t>（Ⅳ）（Ⅴ）（Ⅵ）</t>
    </r>
    <phoneticPr fontId="3"/>
  </si>
  <si>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3"/>
  </si>
  <si>
    <t>（Ｒ8改定対象外）（一）4万5千円以上</t>
    <phoneticPr fontId="3"/>
  </si>
  <si>
    <t>（Ｒ8改定対象）（一）4万8千円以上</t>
  </si>
  <si>
    <t>（Ｒ8改定対象外）（二）3万5千円以上4万5千円未満</t>
    <rPh sb="10" eb="11">
      <t>ニ</t>
    </rPh>
    <phoneticPr fontId="3"/>
  </si>
  <si>
    <t>（Ｒ8改定対象）（Ａ）4万5千円以上4万8千円未満</t>
    <phoneticPr fontId="3"/>
  </si>
  <si>
    <t>（Ｒ8改定対象外）（三）3万円以上3万5千円未満</t>
    <rPh sb="10" eb="11">
      <t>サン</t>
    </rPh>
    <phoneticPr fontId="3"/>
  </si>
  <si>
    <t>（Ｒ8改定対象）（二）3万8千円以上4万5千円未満</t>
    <rPh sb="9" eb="10">
      <t>ニ</t>
    </rPh>
    <rPh sb="14" eb="15">
      <t>セン</t>
    </rPh>
    <phoneticPr fontId="3"/>
  </si>
  <si>
    <t>（Ｒ8改定対象外）（四）2万5千円以上3万円未満</t>
    <rPh sb="10" eb="11">
      <t>ヨン</t>
    </rPh>
    <phoneticPr fontId="3"/>
  </si>
  <si>
    <t>（Ｒ8改定対象）（Ｂ）3万5千円以上3万8千円未満</t>
    <rPh sb="21" eb="22">
      <t>セン</t>
    </rPh>
    <phoneticPr fontId="3"/>
  </si>
  <si>
    <t>（Ｒ8改定対象外）（五）2万円以上2万5千円未満</t>
    <rPh sb="10" eb="11">
      <t>ゴ</t>
    </rPh>
    <phoneticPr fontId="3"/>
  </si>
  <si>
    <t>（Ｒ8改定対象）（三）3万3千円以上3万5千円未満</t>
  </si>
  <si>
    <t>（Ｒ8改定対象外）（六）1万5千円以上2万円未満</t>
    <rPh sb="10" eb="11">
      <t>ロク</t>
    </rPh>
    <phoneticPr fontId="55"/>
  </si>
  <si>
    <t>（Ｒ8改定対象）（Ｃ）3万円以上3万3千円未満</t>
    <rPh sb="19" eb="20">
      <t>セン</t>
    </rPh>
    <phoneticPr fontId="55"/>
  </si>
  <si>
    <t>（七）1万円以上1万5千円未満</t>
    <rPh sb="1" eb="2">
      <t>ナナ</t>
    </rPh>
    <phoneticPr fontId="55"/>
  </si>
  <si>
    <t>（Ｒ8改定対象）（四）2万8千円以上3万円未満</t>
    <rPh sb="9" eb="10">
      <t>ヨン</t>
    </rPh>
    <phoneticPr fontId="55"/>
  </si>
  <si>
    <t>（八）1万円未満</t>
    <rPh sb="1" eb="2">
      <t>ハチ</t>
    </rPh>
    <phoneticPr fontId="55"/>
  </si>
  <si>
    <t>（Ｒ8改定対象）（Ｄ）2万5千円以上2万8千円未満</t>
    <rPh sb="14" eb="15">
      <t>セン</t>
    </rPh>
    <phoneticPr fontId="55"/>
  </si>
  <si>
    <t>（九）なし（経過措置対象）</t>
    <phoneticPr fontId="81"/>
  </si>
  <si>
    <t>（Ｒ8改定対象）（五）2万3千円以上2万5千円未満</t>
    <rPh sb="9" eb="10">
      <t>ゴ</t>
    </rPh>
    <rPh sb="14" eb="15">
      <t>セン</t>
    </rPh>
    <phoneticPr fontId="55"/>
  </si>
  <si>
    <t>（Ｒ8改定対象）（Ｅ）2万円以上2万3千円未満</t>
    <phoneticPr fontId="55"/>
  </si>
  <si>
    <t>（Ｒ8改定対象）（六）1万8千円以上2万円未満</t>
    <rPh sb="9" eb="10">
      <t>ロク</t>
    </rPh>
    <rPh sb="14" eb="15">
      <t>セン</t>
    </rPh>
    <phoneticPr fontId="55"/>
  </si>
  <si>
    <t>（Ｒ8改定対象）（Ｆ）1万5千円以上1万8千円未満</t>
    <rPh sb="14" eb="15">
      <t>セン</t>
    </rPh>
    <phoneticPr fontId="55"/>
  </si>
  <si>
    <t>前年度の支払工賃額の状況</t>
    <rPh sb="0" eb="3">
      <t>ゼンネンド</t>
    </rPh>
    <rPh sb="4" eb="6">
      <t>シハライ</t>
    </rPh>
    <rPh sb="6" eb="8">
      <t>コウチン</t>
    </rPh>
    <rPh sb="8" eb="9">
      <t>ガク</t>
    </rPh>
    <rPh sb="10" eb="12">
      <t>ジョウキョウ</t>
    </rPh>
    <phoneticPr fontId="3"/>
  </si>
  <si>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3"/>
  </si>
  <si>
    <t xml:space="preserve"> </t>
    <phoneticPr fontId="81"/>
  </si>
  <si>
    <t>就労継続支援Ｂ型・基本報酬算定区分（令和８年4月・5月分）</t>
    <rPh sb="18" eb="20">
      <t>レイワ</t>
    </rPh>
    <rPh sb="21" eb="22">
      <t>ネン</t>
    </rPh>
    <rPh sb="23" eb="24">
      <t>ガツ</t>
    </rPh>
    <rPh sb="26" eb="27">
      <t>ガツ</t>
    </rPh>
    <rPh sb="27" eb="28">
      <t>ブン</t>
    </rPh>
    <phoneticPr fontId="3"/>
  </si>
  <si>
    <t>就労継続支援Ｂ型・基本報酬算定区分（令和８年6月以降分）</t>
    <rPh sb="18" eb="20">
      <t>レイワ</t>
    </rPh>
    <rPh sb="21" eb="22">
      <t>ネン</t>
    </rPh>
    <rPh sb="23" eb="24">
      <t>ガツ</t>
    </rPh>
    <rPh sb="24" eb="27">
      <t>イコウブン</t>
    </rPh>
    <phoneticPr fontId="3"/>
  </si>
  <si>
    <t>（別紙46-1）</t>
    <rPh sb="1" eb="3">
      <t>ベッシ</t>
    </rPh>
    <phoneticPr fontId="17"/>
  </si>
  <si>
    <t>（別紙46-1）令和８年4月・5月分</t>
    <rPh sb="1" eb="3">
      <t>ベッシ</t>
    </rPh>
    <phoneticPr fontId="3"/>
  </si>
  <si>
    <t>（別紙46-1）令和８年6月以降分</t>
    <rPh sb="1" eb="3">
      <t>ベッシ</t>
    </rPh>
    <phoneticPr fontId="3"/>
  </si>
  <si>
    <t>（別紙46-2）</t>
    <rPh sb="1" eb="3">
      <t>ベッシ</t>
    </rPh>
    <phoneticPr fontId="3"/>
  </si>
  <si>
    <t>見直しの対象外となる旨の届出書</t>
    <rPh sb="0" eb="2">
      <t>ミナオ</t>
    </rPh>
    <rPh sb="4" eb="7">
      <t>タイショウガイ</t>
    </rPh>
    <rPh sb="10" eb="11">
      <t>ムネ</t>
    </rPh>
    <rPh sb="12" eb="15">
      <t>トドケデショ</t>
    </rPh>
    <phoneticPr fontId="3"/>
  </si>
  <si>
    <r>
      <rPr>
        <b/>
        <sz val="18"/>
        <rFont val="ＭＳ Ｐゴシック"/>
        <family val="3"/>
        <charset val="128"/>
      </rPr>
      <t>見直しの対象外となる旨の届出書</t>
    </r>
    <r>
      <rPr>
        <sz val="14"/>
        <rFont val="ＭＳ Ｐゴシック"/>
        <family val="3"/>
        <charset val="128"/>
      </rPr>
      <t xml:space="preserve">
</t>
    </r>
    <r>
      <rPr>
        <sz val="11"/>
        <rFont val="ＭＳ Ｐゴシック"/>
        <family val="3"/>
        <charset val="128"/>
      </rPr>
      <t>（就労継続支援B型 基本報酬区分の基準の見直しについて）</t>
    </r>
    <rPh sb="0" eb="2">
      <t>ミナオ</t>
    </rPh>
    <rPh sb="4" eb="7">
      <t>タイショウガイ</t>
    </rPh>
    <rPh sb="10" eb="11">
      <t>ムネ</t>
    </rPh>
    <rPh sb="12" eb="14">
      <t>トドケデ</t>
    </rPh>
    <rPh sb="14" eb="15">
      <t>ショ</t>
    </rPh>
    <rPh sb="17" eb="23">
      <t>シュウロウケイゾクシエン</t>
    </rPh>
    <rPh sb="24" eb="25">
      <t>ガタ</t>
    </rPh>
    <rPh sb="26" eb="32">
      <t>キホンホウシュウクブン</t>
    </rPh>
    <rPh sb="33" eb="35">
      <t>キジュン</t>
    </rPh>
    <rPh sb="36" eb="38">
      <t>ミナオ</t>
    </rPh>
    <phoneticPr fontId="3"/>
  </si>
  <si>
    <t>事業所番号</t>
    <rPh sb="0" eb="5">
      <t>ジギョウショバンゴウ</t>
    </rPh>
    <phoneticPr fontId="3"/>
  </si>
  <si>
    <t>事業所名称</t>
    <rPh sb="0" eb="5">
      <t>ジギョウショメイショウ</t>
    </rPh>
    <phoneticPr fontId="3"/>
  </si>
  <si>
    <t>判定</t>
    <rPh sb="0" eb="2">
      <t>ハンテイ</t>
    </rPh>
    <phoneticPr fontId="3"/>
  </si>
  <si>
    <t>変更前</t>
    <rPh sb="0" eb="3">
      <t>ヘンコウマエ</t>
    </rPh>
    <phoneticPr fontId="3"/>
  </si>
  <si>
    <t>変更後</t>
    <rPh sb="0" eb="3">
      <t>ヘンコウゴ</t>
    </rPh>
    <phoneticPr fontId="3"/>
  </si>
  <si>
    <t>比較時期</t>
    <rPh sb="0" eb="4">
      <t>ヒカクジキ</t>
    </rPh>
    <phoneticPr fontId="3"/>
  </si>
  <si>
    <t>令和〇年〇月〇日</t>
    <rPh sb="0" eb="2">
      <t>レイワ</t>
    </rPh>
    <rPh sb="3" eb="4">
      <t>ネン</t>
    </rPh>
    <rPh sb="5" eb="6">
      <t>ガツ</t>
    </rPh>
    <rPh sb="7" eb="8">
      <t>ニチ</t>
    </rPh>
    <phoneticPr fontId="3"/>
  </si>
  <si>
    <t>平均工賃区分</t>
    <rPh sb="0" eb="4">
      <t>ヘイキンコウチン</t>
    </rPh>
    <rPh sb="4" eb="6">
      <t>クブン</t>
    </rPh>
    <phoneticPr fontId="3"/>
  </si>
  <si>
    <t>備考１　令和６年度報酬改定前後で区分が上がっていない場合に提出が必要です。</t>
    <rPh sb="0" eb="2">
      <t>ビコウ</t>
    </rPh>
    <rPh sb="4" eb="6">
      <t>レイワ</t>
    </rPh>
    <rPh sb="7" eb="9">
      <t>ネンド</t>
    </rPh>
    <rPh sb="9" eb="13">
      <t>ホウシュウカイテイ</t>
    </rPh>
    <rPh sb="13" eb="15">
      <t>ゼンゴ</t>
    </rPh>
    <rPh sb="16" eb="18">
      <t>クブン</t>
    </rPh>
    <rPh sb="19" eb="20">
      <t>ア</t>
    </rPh>
    <rPh sb="26" eb="28">
      <t>バアイ</t>
    </rPh>
    <rPh sb="29" eb="31">
      <t>テイシュツ</t>
    </rPh>
    <rPh sb="32" eb="34">
      <t>ヒツヨウ</t>
    </rPh>
    <phoneticPr fontId="3"/>
  </si>
  <si>
    <t>1:　4万5千円以上</t>
    <rPh sb="4" eb="5">
      <t>マン</t>
    </rPh>
    <rPh sb="6" eb="10">
      <t>センエンイジョウ</t>
    </rPh>
    <phoneticPr fontId="3"/>
  </si>
  <si>
    <t>2:　3万5千円以上4万5千円未満</t>
    <rPh sb="4" eb="5">
      <t>マン</t>
    </rPh>
    <rPh sb="6" eb="7">
      <t>セン</t>
    </rPh>
    <rPh sb="7" eb="8">
      <t>エン</t>
    </rPh>
    <rPh sb="8" eb="10">
      <t>イジョウ</t>
    </rPh>
    <rPh sb="11" eb="12">
      <t>マン</t>
    </rPh>
    <rPh sb="13" eb="14">
      <t>セン</t>
    </rPh>
    <rPh sb="14" eb="15">
      <t>エン</t>
    </rPh>
    <rPh sb="15" eb="17">
      <t>ミマン</t>
    </rPh>
    <phoneticPr fontId="3"/>
  </si>
  <si>
    <t>3:　3万円以上3万5千円未満</t>
    <rPh sb="4" eb="5">
      <t>マン</t>
    </rPh>
    <rPh sb="5" eb="6">
      <t>エン</t>
    </rPh>
    <rPh sb="6" eb="8">
      <t>イジョウ</t>
    </rPh>
    <rPh sb="9" eb="10">
      <t>マン</t>
    </rPh>
    <rPh sb="11" eb="12">
      <t>セン</t>
    </rPh>
    <rPh sb="12" eb="13">
      <t>エン</t>
    </rPh>
    <rPh sb="13" eb="15">
      <t>ミマン</t>
    </rPh>
    <phoneticPr fontId="3"/>
  </si>
  <si>
    <t>4:　2万5千円以上3万円未満</t>
    <rPh sb="4" eb="5">
      <t>マン</t>
    </rPh>
    <rPh sb="6" eb="7">
      <t>セン</t>
    </rPh>
    <rPh sb="7" eb="8">
      <t>エン</t>
    </rPh>
    <rPh sb="8" eb="10">
      <t>イジョウ</t>
    </rPh>
    <rPh sb="11" eb="12">
      <t>マン</t>
    </rPh>
    <rPh sb="12" eb="13">
      <t>エン</t>
    </rPh>
    <rPh sb="13" eb="15">
      <t>ミマン</t>
    </rPh>
    <phoneticPr fontId="3"/>
  </si>
  <si>
    <t>5:　2万円以上2万5千円未満</t>
    <rPh sb="4" eb="5">
      <t>マン</t>
    </rPh>
    <rPh sb="5" eb="6">
      <t>エン</t>
    </rPh>
    <rPh sb="6" eb="8">
      <t>イジョウ</t>
    </rPh>
    <rPh sb="9" eb="10">
      <t>マン</t>
    </rPh>
    <rPh sb="11" eb="12">
      <t>セン</t>
    </rPh>
    <rPh sb="12" eb="13">
      <t>エン</t>
    </rPh>
    <rPh sb="13" eb="15">
      <t>ミマン</t>
    </rPh>
    <phoneticPr fontId="3"/>
  </si>
  <si>
    <t>6:　1万5千円以上2万円未満</t>
    <rPh sb="4" eb="5">
      <t>マン</t>
    </rPh>
    <rPh sb="6" eb="7">
      <t>セン</t>
    </rPh>
    <rPh sb="7" eb="8">
      <t>エン</t>
    </rPh>
    <rPh sb="8" eb="10">
      <t>イジョウ</t>
    </rPh>
    <rPh sb="11" eb="12">
      <t>マン</t>
    </rPh>
    <rPh sb="12" eb="13">
      <t>エン</t>
    </rPh>
    <rPh sb="13" eb="15">
      <t>ミマン</t>
    </rPh>
    <phoneticPr fontId="3"/>
  </si>
  <si>
    <t>7:　1万円以上1万5千円未満</t>
    <rPh sb="4" eb="5">
      <t>マン</t>
    </rPh>
    <rPh sb="5" eb="6">
      <t>エン</t>
    </rPh>
    <rPh sb="6" eb="8">
      <t>イジョウ</t>
    </rPh>
    <rPh sb="9" eb="10">
      <t>マン</t>
    </rPh>
    <rPh sb="11" eb="12">
      <t>セン</t>
    </rPh>
    <rPh sb="12" eb="13">
      <t>エン</t>
    </rPh>
    <rPh sb="13" eb="15">
      <t>ミマン</t>
    </rPh>
    <phoneticPr fontId="3"/>
  </si>
  <si>
    <t>変更前・変更後
の比較</t>
    <rPh sb="0" eb="2">
      <t>ヘンコウ</t>
    </rPh>
    <rPh sb="2" eb="3">
      <t>マエ</t>
    </rPh>
    <rPh sb="4" eb="6">
      <t>ヘンコウ</t>
    </rPh>
    <rPh sb="6" eb="7">
      <t>ゴ</t>
    </rPh>
    <rPh sb="9" eb="11">
      <t>ヒカク</t>
    </rPh>
    <phoneticPr fontId="3"/>
  </si>
  <si>
    <t>8:　なし（経過措置対象） または 1万円未満</t>
    <rPh sb="19" eb="20">
      <t>エン</t>
    </rPh>
    <rPh sb="20" eb="22">
      <t>ミマン</t>
    </rPh>
    <phoneticPr fontId="3"/>
  </si>
  <si>
    <t>　　４　平均工賃区分についてはプルダウンより選択してください。</t>
    <rPh sb="4" eb="10">
      <t>ヘイキンコウチンクブン</t>
    </rPh>
    <rPh sb="22" eb="24">
      <t>センタク</t>
    </rPh>
    <phoneticPr fontId="3"/>
  </si>
  <si>
    <t>　　　※ 令和８年度の区分（令和７年度平均工賃月額実績により算出された区分）が「経過措置区分」「1万円未満」「1万5千円未満」</t>
    <rPh sb="5" eb="7">
      <t>レイワ</t>
    </rPh>
    <rPh sb="8" eb="10">
      <t>ネンド</t>
    </rPh>
    <rPh sb="11" eb="13">
      <t>クブン</t>
    </rPh>
    <rPh sb="14" eb="16">
      <t>レイワ</t>
    </rPh>
    <rPh sb="17" eb="19">
      <t>ネンド</t>
    </rPh>
    <rPh sb="19" eb="21">
      <t>ヘイキン</t>
    </rPh>
    <rPh sb="21" eb="23">
      <t>コウチン</t>
    </rPh>
    <rPh sb="23" eb="25">
      <t>ゲツガク</t>
    </rPh>
    <rPh sb="25" eb="27">
      <t>ジッセキ</t>
    </rPh>
    <rPh sb="30" eb="32">
      <t>サンシュツ</t>
    </rPh>
    <rPh sb="35" eb="37">
      <t>クブン</t>
    </rPh>
    <rPh sb="40" eb="46">
      <t>ケイカソチクブン</t>
    </rPh>
    <phoneticPr fontId="3"/>
  </si>
  <si>
    <t xml:space="preserve">         に該当する事業所は提出不要です。</t>
    <rPh sb="10" eb="12">
      <t>ガイトウ</t>
    </rPh>
    <phoneticPr fontId="3"/>
  </si>
  <si>
    <t>　　２　本届出の提出対象である事業所には、従前の区分が引き続き適用されるため、区分変更の届出書（別紙46-1（令和8年6月以降分））</t>
    <rPh sb="48" eb="50">
      <t>ベッシ</t>
    </rPh>
    <rPh sb="55" eb="57">
      <t>レイワ</t>
    </rPh>
    <rPh sb="58" eb="59">
      <t>ネン</t>
    </rPh>
    <rPh sb="60" eb="61">
      <t>ガツ</t>
    </rPh>
    <rPh sb="61" eb="64">
      <t>イコウブン</t>
    </rPh>
    <phoneticPr fontId="3"/>
  </si>
  <si>
    <t>　　　　の提出は不要です。</t>
    <phoneticPr fontId="3"/>
  </si>
  <si>
    <t>　　３　比較時期は事業所ごとに異なります。該当する日付を入力してください。</t>
    <rPh sb="4" eb="8">
      <t>ヒカクジキ</t>
    </rPh>
    <rPh sb="9" eb="12">
      <t>ジギョウショ</t>
    </rPh>
    <rPh sb="15" eb="16">
      <t>コト</t>
    </rPh>
    <rPh sb="21" eb="23">
      <t>ガイトウ</t>
    </rPh>
    <rPh sb="25" eb="27">
      <t>ヒヅケ</t>
    </rPh>
    <rPh sb="28" eb="3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</si>
</sst>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00_ "/>
    <numFmt numFmtId="177" formatCode="0.0_ "/>
    <numFmt numFmtId="178" formatCode="#,##0.0_ "/>
    <numFmt numFmtId="179" formatCode="###########&quot;人&quot;"/>
    <numFmt numFmtId="180" formatCode="0.0000_ "/>
    <numFmt numFmtId="181" formatCode="##########.###&quot;人&quot;"/>
    <numFmt numFmtId="182" formatCode="[&lt;=999]000;[&lt;=9999]000\-00;000\-0000"/>
    <numFmt numFmtId="183" formatCode="0.0%"/>
    <numFmt numFmtId="184" formatCode="0_);[Red]\(0\)"/>
    <numFmt numFmtId="185" formatCode="0.0&quot;人&quot;"/>
    <numFmt numFmtId="186" formatCode="0.00&quot;人&quot;"/>
    <numFmt numFmtId="187" formatCode="0.0"/>
    <numFmt numFmtId="188" formatCode="h:m"/>
    <numFmt numFmtId="189" formatCode="0.0;\0;0.0"/>
    <numFmt numFmtId="190" formatCode="0.000;\0;0.000"/>
    <numFmt numFmtId="191" formatCode="0.0_ ;[Red]\-0.0\ "/>
    <numFmt numFmtId="192" formatCode="0.0_);[Red]\(0.0\)"/>
    <numFmt numFmtId="193" formatCode="0_ ;[Red]\-0\ "/>
    <numFmt numFmtId="194" formatCode="0.00_);[Red]\(0.00\)"/>
    <numFmt numFmtId="195" formatCode="#,##0_ "/>
    <numFmt numFmtId="196" formatCode="0_ "/>
  </numFmts>
  <fonts count="156">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u/>
      <sz val="11"/>
      <color theme="10"/>
      <name val="ＭＳ Ｐゴシック"/>
      <family val="3"/>
      <charset val="128"/>
    </font>
    <font>
      <b/>
      <sz val="12"/>
      <name val="ＭＳ Ｐゴシック"/>
      <family val="3"/>
      <charset val="128"/>
    </font>
    <font>
      <sz val="9"/>
      <name val="ＭＳ ゴシック"/>
      <family val="3"/>
      <charset val="128"/>
    </font>
    <font>
      <sz val="14"/>
      <name val="ＭＳ Ｐゴシック"/>
      <family val="3"/>
      <charset val="128"/>
    </font>
    <font>
      <u/>
      <sz val="16"/>
      <color theme="10"/>
      <name val="ＭＳ Ｐゴシック"/>
      <family val="3"/>
      <charset val="128"/>
    </font>
    <font>
      <b/>
      <sz val="14"/>
      <name val="ＭＳ Ｐゴシック"/>
      <family val="3"/>
      <charset val="128"/>
    </font>
    <font>
      <sz val="11"/>
      <color theme="1"/>
      <name val="ＭＳ Ｐゴシック"/>
      <family val="3"/>
      <charset val="128"/>
    </font>
    <font>
      <sz val="10"/>
      <color theme="1"/>
      <name val="ＭＳ Ｐゴシック"/>
      <family val="3"/>
      <charset val="128"/>
    </font>
    <font>
      <sz val="10"/>
      <color theme="1"/>
      <name val="游ゴシック"/>
      <family val="3"/>
      <charset val="128"/>
      <scheme val="minor"/>
    </font>
    <font>
      <sz val="11"/>
      <color rgb="FFFF0000"/>
      <name val="游ゴシック"/>
      <family val="3"/>
      <charset val="128"/>
      <scheme val="minor"/>
    </font>
    <font>
      <sz val="10"/>
      <color rgb="FFFF0000"/>
      <name val="ＭＳ ゴシック"/>
      <family val="3"/>
      <charset val="128"/>
    </font>
    <font>
      <sz val="10"/>
      <color theme="1"/>
      <name val="ＭＳ ゴシック"/>
      <family val="3"/>
      <charset val="128"/>
    </font>
    <font>
      <sz val="11"/>
      <color indexed="8"/>
      <name val="ＭＳ Ｐゴシック"/>
      <family val="3"/>
      <charset val="128"/>
    </font>
    <font>
      <sz val="11"/>
      <color theme="1"/>
      <name val="游ゴシック"/>
      <family val="3"/>
      <charset val="128"/>
      <scheme val="minor"/>
    </font>
    <font>
      <sz val="11"/>
      <name val="HGSｺﾞｼｯｸM"/>
      <family val="3"/>
      <charset val="128"/>
    </font>
    <font>
      <sz val="11"/>
      <name val="游ゴシック"/>
      <family val="3"/>
      <charset val="128"/>
      <scheme val="minor"/>
    </font>
    <font>
      <sz val="11"/>
      <color rgb="FFFF0000"/>
      <name val="HGSｺﾞｼｯｸM"/>
      <family val="3"/>
      <charset val="128"/>
    </font>
    <font>
      <sz val="10"/>
      <name val="ＭＳ ゴシック"/>
      <family val="3"/>
      <charset val="128"/>
    </font>
    <font>
      <sz val="10"/>
      <name val="ＭＳ Ｐゴシック"/>
      <family val="3"/>
      <charset val="128"/>
    </font>
    <font>
      <b/>
      <sz val="11"/>
      <name val="游ゴシック"/>
      <family val="3"/>
      <charset val="128"/>
      <scheme val="minor"/>
    </font>
    <font>
      <b/>
      <sz val="10"/>
      <name val="游ゴシック"/>
      <family val="3"/>
      <charset val="128"/>
      <scheme val="minor"/>
    </font>
    <font>
      <sz val="10"/>
      <name val="游ゴシック"/>
      <family val="3"/>
      <charset val="128"/>
      <scheme val="minor"/>
    </font>
    <font>
      <sz val="16"/>
      <name val="游ゴシック"/>
      <family val="3"/>
      <charset val="128"/>
      <scheme val="minor"/>
    </font>
    <font>
      <sz val="14"/>
      <name val="游ゴシック"/>
      <family val="3"/>
      <charset val="128"/>
      <scheme val="minor"/>
    </font>
    <font>
      <sz val="9"/>
      <name val="游ゴシック"/>
      <family val="3"/>
      <charset val="128"/>
      <scheme val="minor"/>
    </font>
    <font>
      <b/>
      <sz val="12"/>
      <name val="游ゴシック"/>
      <family val="3"/>
      <charset val="128"/>
      <scheme val="minor"/>
    </font>
    <font>
      <sz val="11"/>
      <name val="游ゴシック Light"/>
      <family val="3"/>
      <charset val="128"/>
      <scheme val="major"/>
    </font>
    <font>
      <sz val="9"/>
      <name val="ＭＳ Ｐゴシック"/>
      <family val="3"/>
      <charset val="128"/>
    </font>
    <font>
      <sz val="12"/>
      <color indexed="8"/>
      <name val="ＭＳ Ｐゴシック"/>
      <family val="3"/>
      <charset val="128"/>
    </font>
    <font>
      <sz val="11"/>
      <name val="ＭＳ ゴシック"/>
      <family val="3"/>
      <charset val="128"/>
    </font>
    <font>
      <sz val="8"/>
      <name val="ＭＳ Ｐゴシック"/>
      <family val="3"/>
      <charset val="128"/>
    </font>
    <font>
      <sz val="12"/>
      <name val="ＭＳ ゴシック"/>
      <family val="3"/>
      <charset val="128"/>
    </font>
    <font>
      <b/>
      <sz val="16"/>
      <name val="ＭＳ Ｐゴシック"/>
      <family val="3"/>
      <charset val="128"/>
    </font>
    <font>
      <sz val="10.5"/>
      <name val="ＭＳ Ｐゴシック"/>
      <family val="3"/>
      <charset val="128"/>
    </font>
    <font>
      <sz val="14"/>
      <name val="ＭＳ ゴシック"/>
      <family val="3"/>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sz val="20"/>
      <color theme="1"/>
      <name val="ＭＳ ゴシック"/>
      <family val="3"/>
      <charset val="128"/>
    </font>
    <font>
      <sz val="8"/>
      <name val="游ゴシック"/>
      <family val="3"/>
      <charset val="128"/>
      <scheme val="minor"/>
    </font>
    <font>
      <u/>
      <sz val="11"/>
      <name val="ＭＳ Ｐゴシック"/>
      <family val="3"/>
      <charset val="128"/>
    </font>
    <font>
      <b/>
      <sz val="10"/>
      <name val="ＭＳ Ｐゴシック"/>
      <family val="3"/>
      <charset val="128"/>
    </font>
    <font>
      <sz val="11"/>
      <color theme="1"/>
      <name val="HGSｺﾞｼｯｸM"/>
      <family val="3"/>
      <charset val="128"/>
    </font>
    <font>
      <sz val="12"/>
      <name val="HGSｺﾞｼｯｸM"/>
      <family val="3"/>
      <charset val="128"/>
    </font>
    <font>
      <b/>
      <sz val="14"/>
      <name val="HGSｺﾞｼｯｸM"/>
      <family val="3"/>
      <charset val="128"/>
    </font>
    <font>
      <sz val="6"/>
      <name val="ＭＳ 明朝"/>
      <family val="1"/>
      <charset val="128"/>
    </font>
    <font>
      <sz val="6"/>
      <name val="游ゴシック"/>
      <family val="3"/>
      <charset val="128"/>
      <scheme val="minor"/>
    </font>
    <font>
      <sz val="9"/>
      <name val="HGSｺﾞｼｯｸM"/>
      <family val="3"/>
      <charset val="128"/>
    </font>
    <font>
      <sz val="10"/>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1"/>
      <name val="ＭＳ Ｐゴシック"/>
      <family val="3"/>
      <charset val="128"/>
    </font>
    <font>
      <sz val="12"/>
      <name val="HGｺﾞｼｯｸM"/>
      <family val="3"/>
      <charset val="128"/>
    </font>
    <font>
      <sz val="12"/>
      <color rgb="FFFF0000"/>
      <name val="HGｺﾞｼｯｸM"/>
      <family val="3"/>
      <charset val="128"/>
    </font>
    <font>
      <b/>
      <sz val="14"/>
      <name val="HGｺﾞｼｯｸM"/>
      <family val="3"/>
      <charset val="128"/>
    </font>
    <font>
      <sz val="11"/>
      <name val="HGｺﾞｼｯｸM"/>
      <family val="3"/>
      <charset val="128"/>
    </font>
    <font>
      <sz val="10"/>
      <name val="HGｺﾞｼｯｸM"/>
      <family val="3"/>
      <charset val="128"/>
    </font>
    <font>
      <sz val="9"/>
      <name val="HGｺﾞｼｯｸM"/>
      <family val="3"/>
      <charset val="128"/>
    </font>
    <font>
      <sz val="12"/>
      <color indexed="8"/>
      <name val="ＭＳ ゴシック"/>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9"/>
      <color indexed="8"/>
      <name val="ＭＳ ゴシック"/>
      <family val="3"/>
      <charset val="128"/>
    </font>
    <font>
      <sz val="14"/>
      <name val="HGｺﾞｼｯｸM"/>
      <family val="3"/>
      <charset val="128"/>
    </font>
    <font>
      <sz val="11"/>
      <color theme="1"/>
      <name val="HGｺﾞｼｯｸM"/>
      <family val="3"/>
      <charset val="128"/>
    </font>
    <font>
      <sz val="6"/>
      <name val="游ゴシック"/>
      <family val="2"/>
      <charset val="128"/>
      <scheme val="minor"/>
    </font>
    <font>
      <sz val="8"/>
      <name val="HGｺﾞｼｯｸM"/>
      <family val="3"/>
      <charset val="128"/>
    </font>
    <font>
      <sz val="10.5"/>
      <name val="HGSｺﾞｼｯｸM"/>
      <family val="3"/>
      <charset val="128"/>
    </font>
    <font>
      <sz val="11"/>
      <color rgb="FFFF0000"/>
      <name val="HGｺﾞｼｯｸM"/>
      <family val="3"/>
      <charset val="128"/>
    </font>
    <font>
      <b/>
      <sz val="36"/>
      <color theme="1"/>
      <name val="ＭＳ ゴシック"/>
      <family val="3"/>
      <charset val="128"/>
    </font>
    <font>
      <sz val="7"/>
      <name val="HGｺﾞｼｯｸM"/>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name val="ＭＳ 明朝"/>
      <family val="1"/>
      <charset val="128"/>
    </font>
    <font>
      <sz val="16"/>
      <name val="HGｺﾞｼｯｸM"/>
      <family val="3"/>
      <charset val="128"/>
    </font>
    <font>
      <sz val="11"/>
      <color theme="1"/>
      <name val="ＭＳ ゴシック"/>
      <family val="2"/>
      <charset val="128"/>
    </font>
    <font>
      <sz val="12"/>
      <color theme="1"/>
      <name val="ＭＳ ゴシック"/>
      <family val="3"/>
      <charset val="128"/>
    </font>
    <font>
      <sz val="12"/>
      <color theme="1"/>
      <name val="ＭＳ 明朝"/>
      <family val="1"/>
      <charset val="128"/>
    </font>
    <font>
      <sz val="6"/>
      <name val="ＭＳ ゴシック"/>
      <family val="2"/>
      <charset val="128"/>
    </font>
    <font>
      <sz val="10"/>
      <color theme="1"/>
      <name val="ＭＳ 明朝"/>
      <family val="1"/>
      <charset val="128"/>
    </font>
    <font>
      <b/>
      <sz val="12"/>
      <name val="ＭＳ ゴシック"/>
      <family val="3"/>
      <charset val="128"/>
    </font>
    <font>
      <sz val="6"/>
      <name val="ＭＳ ゴシック"/>
      <family val="3"/>
      <charset val="128"/>
    </font>
    <font>
      <sz val="12"/>
      <color rgb="FFFF0000"/>
      <name val="ＭＳ ゴシック"/>
      <family val="3"/>
      <charset val="128"/>
    </font>
    <font>
      <b/>
      <sz val="8"/>
      <color rgb="FFFF0000"/>
      <name val="ＭＳ ゴシック"/>
      <family val="3"/>
      <charset val="128"/>
    </font>
    <font>
      <b/>
      <sz val="12"/>
      <color theme="1"/>
      <name val="ＭＳ ゴシック"/>
      <family val="3"/>
      <charset val="128"/>
    </font>
    <font>
      <sz val="16"/>
      <name val="ＭＳ ゴシック"/>
      <family val="3"/>
      <charset val="128"/>
    </font>
    <font>
      <sz val="16"/>
      <color theme="1"/>
      <name val="ＭＳ 明朝"/>
      <family val="1"/>
      <charset val="128"/>
    </font>
    <font>
      <sz val="12"/>
      <name val="ＭＳ 明朝"/>
      <family val="1"/>
      <charset val="128"/>
    </font>
    <font>
      <b/>
      <sz val="10"/>
      <color theme="1"/>
      <name val="ＭＳ ゴシック"/>
      <family val="3"/>
      <charset val="128"/>
    </font>
    <font>
      <sz val="6"/>
      <color theme="1"/>
      <name val="ＭＳ ゴシック"/>
      <family val="3"/>
      <charset val="128"/>
    </font>
    <font>
      <b/>
      <sz val="9"/>
      <color rgb="FFFF0000"/>
      <name val="ＭＳ ゴシック"/>
      <family val="3"/>
      <charset val="128"/>
    </font>
    <font>
      <sz val="10"/>
      <color theme="1"/>
      <name val="Arial"/>
      <family val="2"/>
    </font>
    <font>
      <sz val="9"/>
      <color theme="1"/>
      <name val="ＭＳ ゴシック"/>
      <family val="3"/>
      <charset val="128"/>
    </font>
    <font>
      <sz val="8"/>
      <color theme="1"/>
      <name val="ＭＳ 明朝"/>
      <family val="1"/>
      <charset val="128"/>
    </font>
    <font>
      <sz val="6"/>
      <color theme="1"/>
      <name val="ＭＳ 明朝"/>
      <family val="1"/>
      <charset val="128"/>
    </font>
    <font>
      <sz val="9"/>
      <color theme="1"/>
      <name val="ＭＳ 明朝"/>
      <family val="1"/>
      <charset val="128"/>
    </font>
    <font>
      <b/>
      <u/>
      <sz val="9"/>
      <color theme="1"/>
      <name val="ＭＳ ゴシック"/>
      <family val="3"/>
      <charset val="128"/>
    </font>
    <font>
      <b/>
      <sz val="9"/>
      <color rgb="FFFF0000"/>
      <name val="ＭＳ 明朝"/>
      <family val="1"/>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4"/>
      <name val="HGSｺﾞｼｯｸM"/>
      <family val="3"/>
      <charset val="128"/>
    </font>
    <font>
      <sz val="16"/>
      <color theme="1"/>
      <name val="HGSｺﾞｼｯｸM"/>
      <family val="3"/>
      <charset val="128"/>
    </font>
    <font>
      <b/>
      <sz val="12"/>
      <name val="HGSｺﾞｼｯｸM"/>
      <family val="3"/>
      <charset val="128"/>
    </font>
    <font>
      <b/>
      <sz val="12"/>
      <color rgb="FFFF0000"/>
      <name val="HGSｺﾞｼｯｸM"/>
      <family val="3"/>
      <charset val="128"/>
    </font>
    <font>
      <b/>
      <sz val="14"/>
      <color theme="1"/>
      <name val="ＭＳ ゴシック"/>
      <family val="3"/>
      <charset val="128"/>
    </font>
    <font>
      <b/>
      <sz val="6"/>
      <color theme="7"/>
      <name val="ＭＳ ゴシック"/>
      <family val="3"/>
      <charset val="128"/>
    </font>
    <font>
      <b/>
      <u/>
      <sz val="6"/>
      <color theme="1"/>
      <name val="ＭＳ ゴシック"/>
      <family val="3"/>
      <charset val="128"/>
    </font>
    <font>
      <b/>
      <sz val="11"/>
      <color rgb="FFFF0000"/>
      <name val="ＭＳ ゴシック"/>
      <family val="3"/>
      <charset val="128"/>
    </font>
    <font>
      <sz val="9"/>
      <color theme="1"/>
      <name val="游ゴシック"/>
      <family val="3"/>
      <charset val="128"/>
      <scheme val="minor"/>
    </font>
    <font>
      <b/>
      <sz val="12"/>
      <name val="HGｺﾞｼｯｸM"/>
      <family val="3"/>
      <charset val="128"/>
    </font>
    <font>
      <sz val="14"/>
      <color theme="1"/>
      <name val="HGｺﾞｼｯｸM"/>
      <family val="3"/>
      <charset val="128"/>
    </font>
    <font>
      <sz val="11"/>
      <color rgb="FF000000"/>
      <name val="ＭＳ Ｐゴシック"/>
      <family val="3"/>
      <charset val="128"/>
    </font>
    <font>
      <sz val="10"/>
      <color theme="1"/>
      <name val="HGｺﾞｼｯｸM"/>
      <family val="3"/>
      <charset val="128"/>
    </font>
    <font>
      <sz val="6"/>
      <name val="HGｺﾞｼｯｸM"/>
      <family val="3"/>
      <charset val="128"/>
    </font>
    <font>
      <sz val="10"/>
      <name val="Microsoft YaHei"/>
      <family val="3"/>
      <charset val="134"/>
    </font>
    <font>
      <sz val="8"/>
      <name val="HGSｺﾞｼｯｸM"/>
      <family val="3"/>
      <charset val="128"/>
    </font>
    <font>
      <sz val="10"/>
      <name val="Calibri"/>
      <family val="3"/>
    </font>
    <font>
      <sz val="12"/>
      <name val="HGSｺﾞｼｯｸM"/>
      <family val="1"/>
      <charset val="128"/>
    </font>
    <font>
      <sz val="16"/>
      <name val="HGSｺﾞｼｯｸM"/>
      <family val="3"/>
      <charset val="128"/>
    </font>
    <font>
      <sz val="14"/>
      <name val="BIZ UD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8"/>
      <name val="ＭＳ ゴシック"/>
      <family val="3"/>
      <charset val="128"/>
    </font>
    <font>
      <b/>
      <sz val="18"/>
      <name val="ＭＳ Ｐゴシック"/>
      <family val="3"/>
      <charset val="128"/>
    </font>
    <font>
      <b/>
      <sz val="22"/>
      <name val="ＭＳ Ｐゴシック"/>
      <family val="3"/>
      <charset val="128"/>
    </font>
    <font>
      <b/>
      <sz val="12"/>
      <color indexed="81"/>
      <name val="MS P ゴシック"/>
      <family val="3"/>
      <charset val="128"/>
    </font>
    <font>
      <b/>
      <sz val="12"/>
      <color indexed="10"/>
      <name val="MS P ゴシック"/>
      <family val="3"/>
      <charset val="128"/>
    </font>
  </fonts>
  <fills count="14">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256">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double">
        <color indexed="64"/>
      </right>
      <top style="double">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double">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double">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8"/>
      </left>
      <right style="thin">
        <color indexed="8"/>
      </right>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thin">
        <color auto="1"/>
      </left>
      <right/>
      <top/>
      <bottom style="hair">
        <color auto="1"/>
      </bottom>
      <diagonal/>
    </border>
    <border>
      <left/>
      <right/>
      <top/>
      <bottom style="dotted">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rgb="FFFFFF00"/>
      </left>
      <right/>
      <top/>
      <bottom/>
      <diagonal/>
    </border>
    <border>
      <left/>
      <right/>
      <top style="thin">
        <color rgb="FFFFFF00"/>
      </top>
      <bottom/>
      <diagonal/>
    </border>
    <border>
      <left/>
      <right style="thin">
        <color rgb="FFFFFF00"/>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thin">
        <color indexed="8"/>
      </top>
      <bottom/>
      <diagonal/>
    </border>
    <border>
      <left/>
      <right style="medium">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right/>
      <top/>
      <bottom style="thin">
        <color auto="1"/>
      </bottom>
      <diagonal/>
    </border>
  </borders>
  <cellStyleXfs count="18">
    <xf numFmtId="0" fontId="0"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xf numFmtId="0" fontId="17" fillId="0" borderId="0">
      <alignment vertical="center"/>
    </xf>
    <xf numFmtId="0" fontId="17" fillId="0" borderId="0">
      <alignment vertical="center"/>
    </xf>
    <xf numFmtId="0" fontId="17" fillId="0" borderId="0">
      <alignment vertical="center"/>
    </xf>
    <xf numFmtId="0" fontId="1" fillId="0" borderId="0">
      <alignment vertical="center"/>
    </xf>
    <xf numFmtId="0" fontId="1" fillId="0" borderId="0">
      <alignment vertical="center"/>
    </xf>
    <xf numFmtId="38" fontId="76" fillId="0" borderId="0" applyFont="0" applyFill="0" applyBorder="0" applyAlignment="0" applyProtection="0"/>
    <xf numFmtId="0" fontId="100" fillId="0" borderId="0">
      <alignment vertical="center"/>
    </xf>
    <xf numFmtId="0" fontId="17" fillId="0" borderId="0">
      <alignment vertical="center"/>
    </xf>
    <xf numFmtId="0" fontId="1" fillId="0" borderId="0"/>
    <xf numFmtId="0" fontId="139" fillId="0" borderId="0">
      <alignment vertical="center"/>
    </xf>
    <xf numFmtId="0" fontId="17" fillId="0" borderId="0">
      <alignment vertical="center"/>
    </xf>
    <xf numFmtId="0" fontId="1" fillId="0" borderId="0">
      <alignment vertical="center"/>
    </xf>
  </cellStyleXfs>
  <cellXfs count="3044">
    <xf numFmtId="0" fontId="0" fillId="0" borderId="0" xfId="0">
      <alignment vertical="center"/>
    </xf>
    <xf numFmtId="0" fontId="4" fillId="0" borderId="0" xfId="1" applyAlignment="1" applyProtection="1">
      <alignment vertical="center"/>
    </xf>
    <xf numFmtId="0" fontId="1" fillId="0" borderId="0" xfId="2">
      <alignment vertical="center"/>
    </xf>
    <xf numFmtId="0" fontId="2" fillId="0" borderId="0" xfId="2" applyFont="1">
      <alignment vertical="center"/>
    </xf>
    <xf numFmtId="0" fontId="8" fillId="0" borderId="0" xfId="1" applyFont="1" applyAlignment="1" applyProtection="1">
      <alignment vertical="center"/>
    </xf>
    <xf numFmtId="0" fontId="1" fillId="0" borderId="0" xfId="2" applyBorder="1">
      <alignment vertical="center"/>
    </xf>
    <xf numFmtId="0" fontId="19" fillId="0" borderId="0" xfId="6" applyFont="1" applyBorder="1" applyAlignment="1">
      <alignment horizontal="left" vertical="center"/>
    </xf>
    <xf numFmtId="0" fontId="17" fillId="0" borderId="0" xfId="6">
      <alignment vertical="center"/>
    </xf>
    <xf numFmtId="0" fontId="21" fillId="0" borderId="0" xfId="6" applyFont="1">
      <alignment vertical="center"/>
    </xf>
    <xf numFmtId="0" fontId="22" fillId="0" borderId="0" xfId="6" applyFont="1">
      <alignment vertical="center"/>
    </xf>
    <xf numFmtId="0" fontId="21" fillId="0" borderId="0" xfId="6" applyFont="1" applyAlignment="1">
      <alignment horizontal="left" vertical="center"/>
    </xf>
    <xf numFmtId="0" fontId="17" fillId="0" borderId="13" xfId="6" applyBorder="1" applyAlignment="1">
      <alignment horizontal="left" vertical="center" indent="1"/>
    </xf>
    <xf numFmtId="0" fontId="1" fillId="0" borderId="8" xfId="6" applyFont="1" applyBorder="1" applyAlignment="1">
      <alignment horizontal="center" vertical="center"/>
    </xf>
    <xf numFmtId="0" fontId="7" fillId="0" borderId="0" xfId="6" applyFont="1" applyBorder="1" applyAlignment="1">
      <alignment horizontal="center" vertical="center"/>
    </xf>
    <xf numFmtId="0" fontId="17" fillId="0" borderId="0" xfId="6" applyAlignment="1">
      <alignment vertical="center"/>
    </xf>
    <xf numFmtId="0" fontId="17" fillId="0" borderId="0" xfId="6" applyAlignment="1">
      <alignment horizontal="right" vertical="center"/>
    </xf>
    <xf numFmtId="0" fontId="7" fillId="0" borderId="0" xfId="6" applyFont="1">
      <alignment vertical="center"/>
    </xf>
    <xf numFmtId="0" fontId="19" fillId="0" borderId="0" xfId="6" applyFont="1">
      <alignment vertical="center"/>
    </xf>
    <xf numFmtId="0" fontId="19" fillId="0" borderId="0" xfId="6" applyFont="1" applyAlignment="1">
      <alignment horizontal="center" vertical="center"/>
    </xf>
    <xf numFmtId="0" fontId="19" fillId="0" borderId="0" xfId="6" applyFont="1" applyBorder="1">
      <alignment vertical="center"/>
    </xf>
    <xf numFmtId="0" fontId="19" fillId="0" borderId="0" xfId="6" applyFont="1" applyBorder="1" applyAlignment="1">
      <alignment vertical="center"/>
    </xf>
    <xf numFmtId="49" fontId="19" fillId="0" borderId="0" xfId="6" applyNumberFormat="1" applyFont="1" applyBorder="1" applyAlignment="1">
      <alignment vertical="center"/>
    </xf>
    <xf numFmtId="0" fontId="19" fillId="0" borderId="0" xfId="6" applyFont="1" applyFill="1" applyBorder="1" applyAlignment="1">
      <alignment vertical="center"/>
    </xf>
    <xf numFmtId="0" fontId="19" fillId="0" borderId="0" xfId="6" applyNumberFormat="1" applyFont="1" applyBorder="1" applyAlignment="1">
      <alignment vertical="center"/>
    </xf>
    <xf numFmtId="0" fontId="19" fillId="0" borderId="0" xfId="6" applyNumberFormat="1" applyFont="1" applyBorder="1" applyAlignment="1">
      <alignment vertical="center" textRotation="255" wrapText="1"/>
    </xf>
    <xf numFmtId="0" fontId="19" fillId="0" borderId="0" xfId="6" applyFont="1" applyBorder="1" applyAlignment="1">
      <alignment vertical="center" textRotation="255" wrapText="1"/>
    </xf>
    <xf numFmtId="0" fontId="30" fillId="0" borderId="0" xfId="6" applyFont="1">
      <alignment vertical="center"/>
    </xf>
    <xf numFmtId="0" fontId="21" fillId="0" borderId="0" xfId="6" applyFont="1" applyAlignment="1">
      <alignment vertical="center"/>
    </xf>
    <xf numFmtId="0" fontId="17" fillId="0" borderId="8" xfId="6" applyBorder="1" applyAlignment="1">
      <alignment horizontal="left" vertical="center" wrapText="1" indent="1"/>
    </xf>
    <xf numFmtId="0" fontId="17" fillId="0" borderId="0" xfId="6" applyBorder="1">
      <alignment vertical="center"/>
    </xf>
    <xf numFmtId="0" fontId="33" fillId="0" borderId="0" xfId="4" applyFont="1">
      <alignment vertical="center"/>
    </xf>
    <xf numFmtId="0" fontId="14" fillId="0" borderId="0" xfId="4" applyFont="1" applyFill="1" applyAlignment="1">
      <alignment horizontal="left" vertical="center" wrapText="1"/>
    </xf>
    <xf numFmtId="0" fontId="19" fillId="0" borderId="0" xfId="6" applyFont="1" applyAlignment="1">
      <alignment horizontal="left" vertical="center" wrapText="1"/>
    </xf>
    <xf numFmtId="0" fontId="25" fillId="0" borderId="0" xfId="4" applyFont="1" applyFill="1" applyBorder="1" applyAlignment="1">
      <alignment horizontal="left" vertical="center" wrapText="1"/>
    </xf>
    <xf numFmtId="0" fontId="19" fillId="0" borderId="0" xfId="4" applyFont="1" applyFill="1" applyBorder="1" applyAlignment="1">
      <alignment horizontal="center" vertical="center" wrapText="1" shrinkToFit="1"/>
    </xf>
    <xf numFmtId="0" fontId="19" fillId="0" borderId="0" xfId="6" applyFont="1" applyBorder="1" applyAlignment="1">
      <alignment horizontal="center" vertical="center" shrinkToFit="1"/>
    </xf>
    <xf numFmtId="0" fontId="19" fillId="0" borderId="0" xfId="4" applyFont="1" applyFill="1" applyBorder="1" applyAlignment="1">
      <alignment horizontal="center" vertical="center" shrinkToFit="1"/>
    </xf>
    <xf numFmtId="0" fontId="19" fillId="0" borderId="54" xfId="4" applyFont="1" applyFill="1" applyBorder="1" applyAlignment="1">
      <alignment horizontal="center" vertical="center" wrapText="1" shrinkToFit="1"/>
    </xf>
    <xf numFmtId="0" fontId="19" fillId="0" borderId="32" xfId="4" applyFont="1" applyFill="1" applyBorder="1" applyAlignment="1">
      <alignment horizontal="center" vertical="center" wrapText="1" shrinkToFit="1"/>
    </xf>
    <xf numFmtId="0" fontId="19" fillId="0" borderId="49"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3" xfId="4" applyFont="1" applyFill="1" applyBorder="1" applyAlignment="1">
      <alignment horizontal="center" vertical="center" shrinkToFit="1"/>
    </xf>
    <xf numFmtId="0" fontId="19" fillId="0" borderId="29" xfId="4" applyFont="1" applyFill="1" applyBorder="1" applyAlignment="1">
      <alignment horizontal="center" vertical="center" shrinkToFit="1"/>
    </xf>
    <xf numFmtId="0" fontId="19" fillId="0" borderId="10" xfId="4" applyFont="1" applyFill="1" applyBorder="1" applyAlignment="1">
      <alignment horizontal="center" vertical="center" shrinkToFit="1"/>
    </xf>
    <xf numFmtId="0" fontId="19" fillId="0" borderId="12" xfId="4" applyFont="1" applyFill="1" applyBorder="1" applyAlignment="1">
      <alignment horizontal="center" vertical="center" shrinkToFit="1"/>
    </xf>
    <xf numFmtId="0" fontId="13" fillId="0" borderId="10" xfId="4" applyFont="1" applyFill="1" applyBorder="1" applyAlignment="1">
      <alignment horizontal="center" vertical="center" shrinkToFit="1"/>
    </xf>
    <xf numFmtId="0" fontId="13" fillId="0" borderId="12" xfId="4" applyFont="1" applyFill="1" applyBorder="1" applyAlignment="1">
      <alignment horizontal="center" vertical="center" shrinkToFit="1"/>
    </xf>
    <xf numFmtId="0" fontId="13" fillId="0" borderId="49" xfId="4" applyFont="1" applyFill="1" applyBorder="1" applyAlignment="1">
      <alignment horizontal="center" vertical="center" shrinkToFit="1"/>
    </xf>
    <xf numFmtId="0" fontId="35" fillId="0" borderId="0" xfId="4" applyFont="1">
      <alignment vertical="center"/>
    </xf>
    <xf numFmtId="0" fontId="17" fillId="0" borderId="47" xfId="6" applyBorder="1" applyAlignment="1">
      <alignment horizontal="left" vertical="center" wrapText="1"/>
    </xf>
    <xf numFmtId="0" fontId="17" fillId="0" borderId="12" xfId="6" applyBorder="1" applyAlignment="1">
      <alignment horizontal="left" vertical="center" wrapText="1"/>
    </xf>
    <xf numFmtId="0" fontId="17" fillId="0" borderId="14" xfId="6" applyBorder="1" applyAlignment="1">
      <alignment horizontal="left" vertical="center" wrapText="1"/>
    </xf>
    <xf numFmtId="0" fontId="17" fillId="0" borderId="23" xfId="6" applyBorder="1" applyAlignment="1">
      <alignment horizontal="left" vertical="center"/>
    </xf>
    <xf numFmtId="0" fontId="17" fillId="0" borderId="9" xfId="6" applyBorder="1" applyAlignment="1">
      <alignment horizontal="left" vertical="center"/>
    </xf>
    <xf numFmtId="0" fontId="17" fillId="0" borderId="22" xfId="6" applyBorder="1" applyAlignment="1">
      <alignment horizontal="left" vertical="center" wrapText="1"/>
    </xf>
    <xf numFmtId="0" fontId="17" fillId="0" borderId="19" xfId="6" applyBorder="1" applyAlignment="1">
      <alignment horizontal="left" vertical="center"/>
    </xf>
    <xf numFmtId="0" fontId="17" fillId="0" borderId="12" xfId="6" applyBorder="1" applyAlignment="1">
      <alignment horizontal="center" vertical="center"/>
    </xf>
    <xf numFmtId="0" fontId="17" fillId="0" borderId="19" xfId="6" applyBorder="1" applyAlignment="1">
      <alignment horizontal="left" vertical="center" wrapText="1"/>
    </xf>
    <xf numFmtId="0" fontId="17" fillId="0" borderId="18" xfId="6" applyBorder="1" applyAlignment="1">
      <alignment horizontal="left" vertical="center"/>
    </xf>
    <xf numFmtId="0" fontId="17" fillId="0" borderId="12" xfId="6" applyBorder="1" applyAlignment="1">
      <alignment horizontal="left" vertical="center"/>
    </xf>
    <xf numFmtId="0" fontId="0" fillId="0" borderId="0" xfId="0" applyFont="1">
      <alignment vertical="center"/>
    </xf>
    <xf numFmtId="0" fontId="0" fillId="0" borderId="0" xfId="0" applyFont="1" applyAlignment="1">
      <alignment horizontal="justify" vertical="center"/>
    </xf>
    <xf numFmtId="0" fontId="2" fillId="0" borderId="0" xfId="0" applyFont="1" applyBorder="1" applyAlignment="1">
      <alignment horizontal="justify"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xf>
    <xf numFmtId="0" fontId="37" fillId="0" borderId="0" xfId="0" applyFont="1" applyAlignment="1">
      <alignment horizontal="left" vertical="center"/>
    </xf>
    <xf numFmtId="0" fontId="4" fillId="0" borderId="0" xfId="1" applyFont="1" applyAlignment="1" applyProtection="1">
      <alignment vertical="center"/>
    </xf>
    <xf numFmtId="0" fontId="35" fillId="0" borderId="0" xfId="4" applyFont="1" applyBorder="1" applyAlignment="1">
      <alignment horizontal="center" vertical="center"/>
    </xf>
    <xf numFmtId="0" fontId="35" fillId="0" borderId="0" xfId="4" applyFont="1" applyBorder="1">
      <alignment vertical="center"/>
    </xf>
    <xf numFmtId="0" fontId="1" fillId="0" borderId="0" xfId="2" applyBorder="1" applyAlignment="1">
      <alignment vertical="center"/>
    </xf>
    <xf numFmtId="0" fontId="0" fillId="2" borderId="12" xfId="0" applyFill="1" applyBorder="1" applyAlignment="1"/>
    <xf numFmtId="0" fontId="0" fillId="2" borderId="12" xfId="0" applyFill="1" applyBorder="1" applyAlignment="1">
      <alignment wrapText="1"/>
    </xf>
    <xf numFmtId="0" fontId="4" fillId="0" borderId="12" xfId="1" applyBorder="1" applyAlignment="1" applyProtection="1">
      <alignment vertical="center"/>
    </xf>
    <xf numFmtId="0" fontId="0" fillId="0" borderId="12" xfId="0" applyBorder="1">
      <alignment vertical="center"/>
    </xf>
    <xf numFmtId="0" fontId="0" fillId="0" borderId="12" xfId="0" applyFill="1" applyBorder="1">
      <alignment vertical="center"/>
    </xf>
    <xf numFmtId="0" fontId="4" fillId="0" borderId="12" xfId="1" applyFill="1" applyBorder="1" applyAlignment="1" applyProtection="1">
      <alignment vertical="center"/>
    </xf>
    <xf numFmtId="0" fontId="4" fillId="0" borderId="12" xfId="1" quotePrefix="1" applyFill="1" applyBorder="1" applyAlignment="1" applyProtection="1">
      <alignment vertical="center"/>
    </xf>
    <xf numFmtId="0" fontId="7" fillId="0" borderId="0" xfId="2" applyFont="1" applyBorder="1" applyAlignment="1">
      <alignment horizontal="center" vertical="center"/>
    </xf>
    <xf numFmtId="0" fontId="19" fillId="0" borderId="12" xfId="4" applyFont="1" applyFill="1" applyBorder="1" applyAlignment="1">
      <alignment horizontal="center" vertical="center" shrinkToFit="1"/>
    </xf>
    <xf numFmtId="0" fontId="19" fillId="0" borderId="29" xfId="4" applyFont="1" applyFill="1" applyBorder="1" applyAlignment="1">
      <alignment horizontal="center" vertical="center" shrinkToFit="1"/>
    </xf>
    <xf numFmtId="0" fontId="25" fillId="0" borderId="0" xfId="4" applyFont="1" applyFill="1" applyBorder="1" applyAlignment="1">
      <alignment horizontal="left" vertical="center" wrapText="1"/>
    </xf>
    <xf numFmtId="0" fontId="13" fillId="0" borderId="12" xfId="4" applyFont="1" applyFill="1" applyBorder="1" applyAlignment="1">
      <alignment horizontal="center" vertical="center" shrinkToFit="1"/>
    </xf>
    <xf numFmtId="0" fontId="19" fillId="0" borderId="0" xfId="7" applyFont="1">
      <alignment vertical="center"/>
    </xf>
    <xf numFmtId="0" fontId="19" fillId="0" borderId="0" xfId="7" applyFont="1" applyAlignment="1">
      <alignment horizontal="center" vertical="center"/>
    </xf>
    <xf numFmtId="0" fontId="19" fillId="0" borderId="0" xfId="7" applyFont="1" applyAlignment="1">
      <alignment vertical="center"/>
    </xf>
    <xf numFmtId="0" fontId="19" fillId="0" borderId="17" xfId="7" applyFont="1" applyBorder="1">
      <alignment vertical="center"/>
    </xf>
    <xf numFmtId="0" fontId="19" fillId="0" borderId="14" xfId="7" applyFont="1" applyBorder="1">
      <alignment vertical="center"/>
    </xf>
    <xf numFmtId="0" fontId="19" fillId="0" borderId="18" xfId="7" applyFont="1" applyBorder="1">
      <alignment vertical="center"/>
    </xf>
    <xf numFmtId="0" fontId="19" fillId="0" borderId="0" xfId="7" applyFont="1" applyBorder="1">
      <alignment vertical="center"/>
    </xf>
    <xf numFmtId="0" fontId="19" fillId="0" borderId="20" xfId="7" applyFont="1" applyBorder="1">
      <alignment vertical="center"/>
    </xf>
    <xf numFmtId="0" fontId="19" fillId="0" borderId="48" xfId="7" applyFont="1" applyBorder="1" applyAlignment="1">
      <alignment horizontal="left" vertical="center"/>
    </xf>
    <xf numFmtId="49" fontId="19" fillId="0" borderId="0" xfId="7" applyNumberFormat="1" applyFont="1" applyBorder="1" applyAlignment="1">
      <alignment vertical="center"/>
    </xf>
    <xf numFmtId="0" fontId="19" fillId="0" borderId="0" xfId="7" applyFont="1" applyBorder="1" applyAlignment="1">
      <alignment vertical="center"/>
    </xf>
    <xf numFmtId="0" fontId="19" fillId="0" borderId="48" xfId="7" applyFont="1" applyBorder="1" applyAlignment="1">
      <alignment vertical="center"/>
    </xf>
    <xf numFmtId="0" fontId="19" fillId="0" borderId="39" xfId="7" applyFont="1" applyBorder="1">
      <alignment vertical="center"/>
    </xf>
    <xf numFmtId="0" fontId="19" fillId="0" borderId="22" xfId="7" applyFont="1" applyBorder="1">
      <alignment vertical="center"/>
    </xf>
    <xf numFmtId="0" fontId="19" fillId="0" borderId="39" xfId="7" applyFont="1" applyFill="1" applyBorder="1" applyAlignment="1">
      <alignment vertical="center"/>
    </xf>
    <xf numFmtId="0" fontId="19" fillId="0" borderId="39" xfId="7" applyFont="1" applyBorder="1" applyAlignment="1">
      <alignment vertical="center"/>
    </xf>
    <xf numFmtId="0" fontId="19" fillId="0" borderId="23" xfId="7" applyFont="1" applyBorder="1" applyAlignment="1">
      <alignment horizontal="left" vertical="center"/>
    </xf>
    <xf numFmtId="0" fontId="19" fillId="0" borderId="17" xfId="7" applyNumberFormat="1" applyFont="1" applyBorder="1" applyAlignment="1">
      <alignment horizontal="center" vertical="center" textRotation="255" wrapText="1"/>
    </xf>
    <xf numFmtId="0" fontId="19" fillId="0" borderId="17" xfId="7" applyFont="1" applyBorder="1" applyAlignment="1">
      <alignment horizontal="center" vertical="center"/>
    </xf>
    <xf numFmtId="0" fontId="25" fillId="0" borderId="12" xfId="7" applyFont="1" applyBorder="1" applyAlignment="1">
      <alignment vertical="center"/>
    </xf>
    <xf numFmtId="0" fontId="25" fillId="0" borderId="20" xfId="7" applyFont="1" applyBorder="1" applyAlignment="1">
      <alignment vertical="center"/>
    </xf>
    <xf numFmtId="0" fontId="19" fillId="0" borderId="48" xfId="7" applyFont="1" applyBorder="1">
      <alignment vertical="center"/>
    </xf>
    <xf numFmtId="0" fontId="19" fillId="0" borderId="20" xfId="7" applyFont="1" applyBorder="1" applyAlignment="1">
      <alignment vertical="center"/>
    </xf>
    <xf numFmtId="0" fontId="23" fillId="0" borderId="0" xfId="7" applyFont="1" applyBorder="1" applyAlignment="1">
      <alignment vertical="center"/>
    </xf>
    <xf numFmtId="0" fontId="19" fillId="0" borderId="23" xfId="7" applyFont="1" applyBorder="1">
      <alignment vertical="center"/>
    </xf>
    <xf numFmtId="0" fontId="19" fillId="0" borderId="0" xfId="7" applyFont="1" applyBorder="1" applyAlignment="1">
      <alignment vertical="top"/>
    </xf>
    <xf numFmtId="0" fontId="19" fillId="0" borderId="0" xfId="7" applyFont="1" applyBorder="1" applyAlignment="1">
      <alignment horizontal="center" vertical="center"/>
    </xf>
    <xf numFmtId="0" fontId="19" fillId="0" borderId="0" xfId="7" applyFont="1" applyBorder="1" applyAlignment="1">
      <alignment horizontal="center" vertical="center" wrapText="1"/>
    </xf>
    <xf numFmtId="0" fontId="25" fillId="0" borderId="0" xfId="7" applyFont="1">
      <alignment vertical="center"/>
    </xf>
    <xf numFmtId="0" fontId="25" fillId="0" borderId="12" xfId="7" applyFont="1" applyBorder="1">
      <alignment vertical="center"/>
    </xf>
    <xf numFmtId="56" fontId="25" fillId="0" borderId="7" xfId="7" applyNumberFormat="1" applyFont="1" applyBorder="1" applyAlignment="1">
      <alignment horizontal="center" vertical="center"/>
    </xf>
    <xf numFmtId="0" fontId="25" fillId="0" borderId="7" xfId="7" applyFont="1" applyFill="1" applyBorder="1" applyAlignment="1">
      <alignment horizontal="center" vertical="center"/>
    </xf>
    <xf numFmtId="0" fontId="25" fillId="0" borderId="7" xfId="7" applyFont="1" applyFill="1" applyBorder="1" applyAlignment="1">
      <alignment vertical="center"/>
    </xf>
    <xf numFmtId="0" fontId="25" fillId="0" borderId="7" xfId="7" applyFont="1" applyFill="1" applyBorder="1">
      <alignment vertical="center"/>
    </xf>
    <xf numFmtId="0" fontId="26" fillId="0" borderId="0" xfId="7" applyFont="1" applyAlignment="1">
      <alignment vertical="center"/>
    </xf>
    <xf numFmtId="0" fontId="19" fillId="0" borderId="17" xfId="7" applyNumberFormat="1" applyFont="1" applyBorder="1" applyAlignment="1">
      <alignment vertical="center" textRotation="255" wrapText="1"/>
    </xf>
    <xf numFmtId="0" fontId="19" fillId="0" borderId="0" xfId="7" applyNumberFormat="1" applyFont="1" applyBorder="1" applyAlignment="1">
      <alignment vertical="center" textRotation="255" wrapText="1"/>
    </xf>
    <xf numFmtId="0" fontId="19" fillId="0" borderId="0" xfId="7" applyNumberFormat="1" applyFont="1" applyBorder="1" applyAlignment="1">
      <alignment vertical="center"/>
    </xf>
    <xf numFmtId="0" fontId="19" fillId="0" borderId="39" xfId="7" applyNumberFormat="1" applyFont="1" applyBorder="1" applyAlignment="1">
      <alignment vertical="center" textRotation="255" wrapText="1"/>
    </xf>
    <xf numFmtId="0" fontId="19" fillId="0" borderId="0" xfId="7" applyFont="1" applyBorder="1" applyAlignment="1">
      <alignment vertical="center" wrapText="1"/>
    </xf>
    <xf numFmtId="0" fontId="25" fillId="0" borderId="0" xfId="7" applyFont="1" applyBorder="1" applyAlignment="1">
      <alignment vertical="center"/>
    </xf>
    <xf numFmtId="0" fontId="19" fillId="0" borderId="0" xfId="7" applyFont="1" applyFill="1" applyBorder="1" applyAlignment="1">
      <alignment vertical="center"/>
    </xf>
    <xf numFmtId="0" fontId="25" fillId="0" borderId="39" xfId="7" applyFont="1" applyBorder="1" applyAlignment="1">
      <alignment vertical="center"/>
    </xf>
    <xf numFmtId="0" fontId="28" fillId="0" borderId="17" xfId="7" applyFont="1" applyBorder="1">
      <alignment vertical="center"/>
    </xf>
    <xf numFmtId="0" fontId="28" fillId="0" borderId="0" xfId="7" applyFont="1" applyBorder="1" applyAlignment="1">
      <alignment vertical="center"/>
    </xf>
    <xf numFmtId="0" fontId="7" fillId="0" borderId="0" xfId="7" applyFont="1">
      <alignment vertical="center"/>
    </xf>
    <xf numFmtId="0" fontId="17" fillId="0" borderId="0" xfId="7">
      <alignment vertical="center"/>
    </xf>
    <xf numFmtId="0" fontId="17" fillId="0" borderId="0" xfId="7" applyAlignment="1">
      <alignment horizontal="right" vertical="center"/>
    </xf>
    <xf numFmtId="0" fontId="7" fillId="0" borderId="0" xfId="7" applyFont="1" applyBorder="1" applyAlignment="1">
      <alignment vertical="center"/>
    </xf>
    <xf numFmtId="0" fontId="7" fillId="0" borderId="0" xfId="7" applyFont="1" applyBorder="1" applyAlignment="1">
      <alignment horizontal="center" vertical="center"/>
    </xf>
    <xf numFmtId="0" fontId="22" fillId="0" borderId="12" xfId="7" applyFont="1" applyBorder="1" applyAlignment="1">
      <alignment horizontal="center" vertical="center" shrinkToFit="1"/>
    </xf>
    <xf numFmtId="0" fontId="12" fillId="0" borderId="12" xfId="7" applyFont="1" applyBorder="1" applyAlignment="1">
      <alignment horizontal="left" vertical="center" indent="1"/>
    </xf>
    <xf numFmtId="0" fontId="17" fillId="0" borderId="12" xfId="7" applyFont="1" applyBorder="1" applyAlignment="1">
      <alignment horizontal="center" vertical="center" wrapText="1"/>
    </xf>
    <xf numFmtId="0" fontId="17" fillId="0" borderId="12" xfId="7" applyFont="1" applyBorder="1" applyAlignment="1">
      <alignment horizontal="center" vertical="center"/>
    </xf>
    <xf numFmtId="0" fontId="17" fillId="0" borderId="12" xfId="7" applyFont="1" applyBorder="1" applyAlignment="1">
      <alignment horizontal="right" vertical="center"/>
    </xf>
    <xf numFmtId="0" fontId="22" fillId="0" borderId="0" xfId="7" applyFont="1">
      <alignment vertical="center"/>
    </xf>
    <xf numFmtId="0" fontId="21" fillId="0" borderId="0" xfId="7" applyFont="1" applyAlignment="1">
      <alignment vertical="center"/>
    </xf>
    <xf numFmtId="0" fontId="19" fillId="0" borderId="0" xfId="7" applyNumberFormat="1" applyFont="1" applyBorder="1" applyAlignment="1">
      <alignment horizontal="center" vertical="center"/>
    </xf>
    <xf numFmtId="0" fontId="19" fillId="0" borderId="0" xfId="7" applyFont="1" applyBorder="1" applyAlignment="1">
      <alignment horizontal="left" vertical="center"/>
    </xf>
    <xf numFmtId="56" fontId="25" fillId="0" borderId="7" xfId="7" applyNumberFormat="1" applyFont="1" applyBorder="1" applyAlignment="1">
      <alignment horizontal="center" vertical="center" wrapText="1"/>
    </xf>
    <xf numFmtId="9" fontId="19" fillId="0" borderId="0" xfId="7" applyNumberFormat="1" applyFont="1" applyBorder="1" applyAlignment="1">
      <alignment vertical="center"/>
    </xf>
    <xf numFmtId="0" fontId="27" fillId="0" borderId="64" xfId="7" applyFont="1" applyBorder="1" applyAlignment="1">
      <alignment vertical="center"/>
    </xf>
    <xf numFmtId="0" fontId="21" fillId="0" borderId="0" xfId="7" applyFont="1">
      <alignment vertical="center"/>
    </xf>
    <xf numFmtId="0" fontId="1" fillId="0" borderId="8" xfId="7" applyFont="1" applyBorder="1" applyAlignment="1">
      <alignment horizontal="center" vertical="center"/>
    </xf>
    <xf numFmtId="0" fontId="17" fillId="0" borderId="13" xfId="7" applyBorder="1" applyAlignment="1">
      <alignment horizontal="left" vertical="center" indent="1"/>
    </xf>
    <xf numFmtId="0" fontId="17" fillId="0" borderId="14" xfId="7" applyBorder="1" applyAlignment="1">
      <alignment horizontal="left" vertical="center" wrapText="1"/>
    </xf>
    <xf numFmtId="0" fontId="17" fillId="0" borderId="9" xfId="7" applyBorder="1" applyAlignment="1">
      <alignment horizontal="left" vertical="center"/>
    </xf>
    <xf numFmtId="0" fontId="17" fillId="0" borderId="18" xfId="7" applyBorder="1" applyAlignment="1">
      <alignment horizontal="left" vertical="center"/>
    </xf>
    <xf numFmtId="0" fontId="17" fillId="0" borderId="19" xfId="7" applyBorder="1" applyAlignment="1">
      <alignment horizontal="left" vertical="center" wrapText="1"/>
    </xf>
    <xf numFmtId="0" fontId="17" fillId="0" borderId="12" xfId="7" applyBorder="1" applyAlignment="1">
      <alignment horizontal="center" vertical="center"/>
    </xf>
    <xf numFmtId="0" fontId="17" fillId="0" borderId="19" xfId="7" applyBorder="1" applyAlignment="1">
      <alignment horizontal="left" vertical="center"/>
    </xf>
    <xf numFmtId="0" fontId="17" fillId="0" borderId="12" xfId="7" applyBorder="1" applyAlignment="1">
      <alignment horizontal="right" vertical="center"/>
    </xf>
    <xf numFmtId="0" fontId="17" fillId="0" borderId="13" xfId="7" applyBorder="1" applyAlignment="1">
      <alignment horizontal="right" vertical="center"/>
    </xf>
    <xf numFmtId="0" fontId="17" fillId="0" borderId="20" xfId="7" applyBorder="1" applyAlignment="1">
      <alignment horizontal="left" vertical="center" wrapText="1"/>
    </xf>
    <xf numFmtId="0" fontId="17" fillId="0" borderId="12" xfId="7" applyBorder="1" applyAlignment="1">
      <alignment horizontal="center" vertical="center" wrapText="1"/>
    </xf>
    <xf numFmtId="0" fontId="17" fillId="0" borderId="8" xfId="7" applyBorder="1" applyAlignment="1">
      <alignment horizontal="right" vertical="center"/>
    </xf>
    <xf numFmtId="0" fontId="17" fillId="0" borderId="89" xfId="7" applyBorder="1" applyAlignment="1">
      <alignment horizontal="right" vertical="center"/>
    </xf>
    <xf numFmtId="0" fontId="17" fillId="0" borderId="48" xfId="7" applyBorder="1" applyAlignment="1">
      <alignment horizontal="left" vertical="center"/>
    </xf>
    <xf numFmtId="0" fontId="17" fillId="0" borderId="22" xfId="7" applyBorder="1" applyAlignment="1">
      <alignment horizontal="left" vertical="center" wrapText="1"/>
    </xf>
    <xf numFmtId="0" fontId="17" fillId="0" borderId="39" xfId="7" applyBorder="1" applyAlignment="1">
      <alignment horizontal="left" vertical="center"/>
    </xf>
    <xf numFmtId="0" fontId="17" fillId="0" borderId="23" xfId="7" applyBorder="1" applyAlignment="1">
      <alignment horizontal="left" vertical="center"/>
    </xf>
    <xf numFmtId="0" fontId="17" fillId="0" borderId="17" xfId="7" applyBorder="1" applyAlignment="1">
      <alignment vertical="center"/>
    </xf>
    <xf numFmtId="0" fontId="17" fillId="0" borderId="18" xfId="7" applyBorder="1" applyAlignment="1">
      <alignment vertical="center"/>
    </xf>
    <xf numFmtId="0" fontId="17" fillId="0" borderId="20" xfId="7" applyBorder="1" applyAlignment="1">
      <alignment horizontal="left" vertical="center"/>
    </xf>
    <xf numFmtId="0" fontId="17" fillId="0" borderId="0" xfId="7" applyAlignment="1">
      <alignment vertical="center"/>
    </xf>
    <xf numFmtId="0" fontId="17" fillId="0" borderId="12" xfId="7" applyBorder="1" applyAlignment="1">
      <alignment vertical="center"/>
    </xf>
    <xf numFmtId="0" fontId="17" fillId="0" borderId="48" xfId="7" applyBorder="1" applyAlignment="1">
      <alignment vertical="center"/>
    </xf>
    <xf numFmtId="0" fontId="17" fillId="0" borderId="22" xfId="7" applyBorder="1" applyAlignment="1">
      <alignment vertical="center"/>
    </xf>
    <xf numFmtId="0" fontId="17" fillId="0" borderId="39" xfId="7" applyBorder="1" applyAlignment="1">
      <alignment vertical="center"/>
    </xf>
    <xf numFmtId="0" fontId="17" fillId="0" borderId="23" xfId="7" applyBorder="1" applyAlignment="1">
      <alignment vertical="center"/>
    </xf>
    <xf numFmtId="0" fontId="19" fillId="0" borderId="0" xfId="7" applyFont="1" applyBorder="1" applyAlignment="1">
      <alignment horizontal="center" vertical="center" shrinkToFit="1"/>
    </xf>
    <xf numFmtId="0" fontId="19" fillId="0" borderId="0" xfId="7" applyFont="1" applyAlignment="1">
      <alignment horizontal="left" vertical="center" wrapText="1"/>
    </xf>
    <xf numFmtId="0" fontId="7" fillId="0" borderId="0" xfId="2" applyFont="1" applyBorder="1" applyAlignment="1">
      <alignment vertical="center"/>
    </xf>
    <xf numFmtId="0" fontId="1" fillId="0" borderId="0" xfId="9" applyFont="1" applyFill="1" applyAlignment="1">
      <alignment horizontal="left" vertical="center"/>
    </xf>
    <xf numFmtId="0" fontId="1" fillId="0" borderId="0" xfId="4" applyFont="1" applyAlignment="1">
      <alignment vertical="center"/>
    </xf>
    <xf numFmtId="0" fontId="0" fillId="0" borderId="0" xfId="4" applyFont="1" applyAlignment="1">
      <alignment horizontal="right" vertical="center"/>
    </xf>
    <xf numFmtId="0" fontId="2" fillId="0" borderId="0" xfId="4" applyFont="1" applyAlignment="1">
      <alignment horizontal="right" vertical="center"/>
    </xf>
    <xf numFmtId="0" fontId="1" fillId="0" borderId="0" xfId="4" applyFont="1" applyAlignment="1">
      <alignment horizontal="center" vertical="center"/>
    </xf>
    <xf numFmtId="0" fontId="1" fillId="0" borderId="113" xfId="4" applyFont="1" applyBorder="1" applyAlignment="1">
      <alignment horizontal="center" vertical="center"/>
    </xf>
    <xf numFmtId="0" fontId="1" fillId="0" borderId="61" xfId="4" applyFont="1" applyFill="1" applyBorder="1" applyAlignment="1">
      <alignment horizontal="center" vertical="center"/>
    </xf>
    <xf numFmtId="0" fontId="1" fillId="0" borderId="26" xfId="4" applyFont="1" applyFill="1" applyBorder="1" applyAlignment="1">
      <alignment horizontal="center" vertical="center"/>
    </xf>
    <xf numFmtId="0" fontId="1" fillId="0" borderId="20" xfId="4" applyFont="1" applyFill="1" applyBorder="1" applyAlignment="1">
      <alignment vertical="center"/>
    </xf>
    <xf numFmtId="0" fontId="1" fillId="0" borderId="0" xfId="4" applyFont="1" applyFill="1" applyBorder="1" applyAlignment="1">
      <alignment vertical="center"/>
    </xf>
    <xf numFmtId="0" fontId="1" fillId="0" borderId="0" xfId="4" applyFont="1" applyFill="1" applyBorder="1" applyAlignment="1">
      <alignment horizontal="left" vertical="center"/>
    </xf>
    <xf numFmtId="0" fontId="1" fillId="0" borderId="21" xfId="4" applyFont="1" applyFill="1" applyBorder="1" applyAlignment="1">
      <alignment horizontal="left" vertical="center"/>
    </xf>
    <xf numFmtId="178" fontId="1" fillId="0" borderId="9" xfId="4" applyNumberFormat="1" applyFont="1" applyFill="1" applyBorder="1" applyAlignment="1">
      <alignment vertical="center"/>
    </xf>
    <xf numFmtId="0" fontId="22" fillId="0" borderId="7" xfId="4" applyFont="1" applyFill="1" applyBorder="1" applyAlignment="1">
      <alignment horizontal="left" vertical="center"/>
    </xf>
    <xf numFmtId="0" fontId="1" fillId="0" borderId="12" xfId="4" applyFont="1" applyFill="1" applyBorder="1" applyAlignment="1">
      <alignment horizontal="center" vertical="center"/>
    </xf>
    <xf numFmtId="0" fontId="1" fillId="0" borderId="8" xfId="4" applyFont="1" applyFill="1" applyBorder="1" applyAlignment="1">
      <alignment vertical="center"/>
    </xf>
    <xf numFmtId="0" fontId="1" fillId="0" borderId="9" xfId="4" applyFont="1" applyFill="1" applyBorder="1" applyAlignment="1">
      <alignment vertical="center"/>
    </xf>
    <xf numFmtId="0" fontId="1" fillId="0" borderId="7" xfId="4" applyFont="1" applyFill="1" applyBorder="1" applyAlignment="1">
      <alignment vertical="center"/>
    </xf>
    <xf numFmtId="0" fontId="1" fillId="0" borderId="12" xfId="4" applyFont="1" applyFill="1" applyBorder="1" applyAlignment="1">
      <alignment vertical="center"/>
    </xf>
    <xf numFmtId="0" fontId="1" fillId="0" borderId="12" xfId="4" applyFont="1" applyFill="1" applyBorder="1" applyAlignment="1">
      <alignment horizontal="center" vertical="center" wrapText="1"/>
    </xf>
    <xf numFmtId="0" fontId="1" fillId="0" borderId="8" xfId="4" applyFont="1" applyBorder="1" applyAlignment="1">
      <alignment vertical="center"/>
    </xf>
    <xf numFmtId="0" fontId="22" fillId="0" borderId="7" xfId="4" applyFont="1" applyBorder="1" applyAlignment="1">
      <alignment vertical="center"/>
    </xf>
    <xf numFmtId="0" fontId="1" fillId="0" borderId="94" xfId="4" applyFont="1" applyFill="1" applyBorder="1" applyAlignment="1">
      <alignment vertical="center"/>
    </xf>
    <xf numFmtId="0" fontId="1" fillId="0" borderId="69" xfId="4" applyFont="1" applyFill="1" applyBorder="1" applyAlignment="1">
      <alignment vertical="center"/>
    </xf>
    <xf numFmtId="0" fontId="1" fillId="0" borderId="69" xfId="4" applyFont="1" applyFill="1" applyBorder="1" applyAlignment="1">
      <alignment horizontal="left" vertical="center"/>
    </xf>
    <xf numFmtId="0" fontId="1" fillId="0" borderId="80" xfId="4" applyFont="1" applyFill="1" applyBorder="1" applyAlignment="1">
      <alignment horizontal="left" vertical="center"/>
    </xf>
    <xf numFmtId="0" fontId="1" fillId="0" borderId="0" xfId="4" applyFont="1" applyFill="1" applyBorder="1" applyAlignment="1">
      <alignment horizontal="center" vertical="center" textRotation="255"/>
    </xf>
    <xf numFmtId="0" fontId="1" fillId="0" borderId="0" xfId="4" applyFont="1" applyFill="1" applyBorder="1" applyAlignment="1">
      <alignment horizontal="distributed" vertical="center" wrapText="1"/>
    </xf>
    <xf numFmtId="0" fontId="1" fillId="0" borderId="0" xfId="4" applyFont="1" applyFill="1" applyBorder="1" applyAlignment="1">
      <alignment horizontal="left" vertical="center" wrapText="1"/>
    </xf>
    <xf numFmtId="0" fontId="1" fillId="0" borderId="0" xfId="4" applyFont="1" applyFill="1" applyBorder="1" applyAlignment="1">
      <alignment horizontal="right" vertical="top" wrapText="1"/>
    </xf>
    <xf numFmtId="0" fontId="1" fillId="0" borderId="0" xfId="4" applyFont="1" applyFill="1" applyBorder="1" applyAlignment="1">
      <alignment horizontal="left" vertical="top" wrapText="1"/>
    </xf>
    <xf numFmtId="0" fontId="1" fillId="0" borderId="0" xfId="4" applyFont="1" applyFill="1" applyBorder="1" applyAlignment="1">
      <alignment vertical="top" wrapText="1"/>
    </xf>
    <xf numFmtId="0" fontId="0" fillId="0" borderId="0" xfId="9" applyFont="1" applyFill="1" applyAlignment="1">
      <alignment horizontal="left" vertical="center"/>
    </xf>
    <xf numFmtId="0" fontId="1" fillId="0" borderId="0" xfId="4" applyFont="1" applyAlignment="1">
      <alignment horizontal="right" vertical="center"/>
    </xf>
    <xf numFmtId="0" fontId="31" fillId="0" borderId="0" xfId="4" applyFont="1" applyAlignment="1">
      <alignment vertical="center"/>
    </xf>
    <xf numFmtId="0" fontId="1" fillId="0" borderId="51" xfId="4" applyFont="1" applyBorder="1" applyAlignment="1">
      <alignment horizontal="center" vertical="center"/>
    </xf>
    <xf numFmtId="0" fontId="1" fillId="0" borderId="8" xfId="4" applyFont="1" applyFill="1" applyBorder="1" applyAlignment="1">
      <alignment horizontal="center" vertical="center"/>
    </xf>
    <xf numFmtId="0" fontId="1" fillId="0" borderId="12" xfId="4" applyFont="1" applyBorder="1" applyAlignment="1">
      <alignment vertical="center"/>
    </xf>
    <xf numFmtId="0" fontId="1" fillId="0" borderId="25" xfId="4" applyFont="1" applyFill="1" applyBorder="1" applyAlignment="1">
      <alignment horizontal="center" vertical="center"/>
    </xf>
    <xf numFmtId="0" fontId="1" fillId="0" borderId="61" xfId="4" applyFont="1" applyFill="1" applyBorder="1" applyAlignment="1">
      <alignment vertical="center"/>
    </xf>
    <xf numFmtId="0" fontId="1" fillId="0" borderId="0" xfId="4" applyFont="1" applyFill="1" applyBorder="1" applyAlignment="1">
      <alignment horizontal="center" vertical="center"/>
    </xf>
    <xf numFmtId="0" fontId="1" fillId="0" borderId="48" xfId="4" applyFont="1" applyFill="1" applyBorder="1" applyAlignment="1">
      <alignment horizontal="center" vertical="center"/>
    </xf>
    <xf numFmtId="0" fontId="1" fillId="0" borderId="117" xfId="4" applyFont="1" applyFill="1" applyBorder="1" applyAlignment="1">
      <alignment vertical="center"/>
    </xf>
    <xf numFmtId="0" fontId="1" fillId="0" borderId="118" xfId="4" applyFont="1" applyFill="1" applyBorder="1" applyAlignment="1">
      <alignment vertical="center"/>
    </xf>
    <xf numFmtId="0" fontId="1" fillId="0" borderId="118" xfId="4" applyFont="1" applyFill="1" applyBorder="1" applyAlignment="1">
      <alignment horizontal="center" vertical="center"/>
    </xf>
    <xf numFmtId="0" fontId="1" fillId="0" borderId="119" xfId="4" applyFont="1" applyFill="1" applyBorder="1" applyAlignment="1">
      <alignment horizontal="center" vertical="center"/>
    </xf>
    <xf numFmtId="0" fontId="1" fillId="0" borderId="120" xfId="4" applyFont="1" applyFill="1" applyBorder="1" applyAlignment="1">
      <alignment horizontal="right" vertical="center"/>
    </xf>
    <xf numFmtId="0" fontId="1" fillId="0" borderId="121" xfId="4" applyFont="1" applyFill="1" applyBorder="1" applyAlignment="1">
      <alignment horizontal="right" vertical="center"/>
    </xf>
    <xf numFmtId="0" fontId="1" fillId="0" borderId="22" xfId="4" applyFont="1" applyFill="1" applyBorder="1" applyAlignment="1">
      <alignment vertical="center"/>
    </xf>
    <xf numFmtId="0" fontId="1" fillId="0" borderId="124" xfId="4" applyFont="1" applyFill="1" applyBorder="1" applyAlignment="1">
      <alignment vertical="center"/>
    </xf>
    <xf numFmtId="0" fontId="1" fillId="0" borderId="39" xfId="4" applyFont="1" applyFill="1" applyBorder="1" applyAlignment="1">
      <alignment vertical="center"/>
    </xf>
    <xf numFmtId="0" fontId="1" fillId="0" borderId="39" xfId="4" applyFont="1" applyFill="1" applyBorder="1" applyAlignment="1">
      <alignment horizontal="center" vertical="center"/>
    </xf>
    <xf numFmtId="0" fontId="1" fillId="0" borderId="23" xfId="4" applyFont="1" applyFill="1" applyBorder="1" applyAlignment="1">
      <alignment horizontal="center" vertical="center"/>
    </xf>
    <xf numFmtId="0" fontId="1" fillId="0" borderId="12" xfId="4" applyFont="1" applyFill="1" applyBorder="1" applyAlignment="1">
      <alignment horizontal="left" vertical="center"/>
    </xf>
    <xf numFmtId="0" fontId="22" fillId="0" borderId="0" xfId="4" applyFont="1" applyFill="1" applyBorder="1" applyAlignment="1">
      <alignment vertical="top" wrapText="1"/>
    </xf>
    <xf numFmtId="0" fontId="0" fillId="0" borderId="0" xfId="4" applyFont="1" applyAlignment="1">
      <alignment vertical="center"/>
    </xf>
    <xf numFmtId="0" fontId="2" fillId="0" borderId="0" xfId="7" applyFont="1">
      <alignment vertical="center"/>
    </xf>
    <xf numFmtId="0" fontId="9" fillId="0" borderId="0" xfId="7" applyFont="1" applyAlignment="1">
      <alignment horizontal="left" vertical="center"/>
    </xf>
    <xf numFmtId="0" fontId="2" fillId="0" borderId="0" xfId="7" applyFont="1" applyAlignment="1">
      <alignment horizontal="right" vertical="center"/>
    </xf>
    <xf numFmtId="0" fontId="31" fillId="0" borderId="0" xfId="7" applyFont="1" applyFill="1">
      <alignment vertical="center"/>
    </xf>
    <xf numFmtId="0" fontId="31" fillId="7" borderId="0" xfId="7" applyFont="1" applyFill="1">
      <alignment vertical="center"/>
    </xf>
    <xf numFmtId="0" fontId="1" fillId="7" borderId="110" xfId="7" applyFont="1" applyFill="1" applyBorder="1" applyAlignment="1">
      <alignment horizontal="center" vertical="center" wrapText="1"/>
    </xf>
    <xf numFmtId="0" fontId="1" fillId="7" borderId="111" xfId="7" applyFont="1" applyFill="1" applyBorder="1" applyAlignment="1">
      <alignment horizontal="center" vertical="center"/>
    </xf>
    <xf numFmtId="0" fontId="1" fillId="7" borderId="111" xfId="7" applyFont="1" applyFill="1" applyBorder="1" applyAlignment="1">
      <alignment horizontal="center" vertical="center" wrapText="1"/>
    </xf>
    <xf numFmtId="0" fontId="22" fillId="7" borderId="49" xfId="7" applyFont="1" applyFill="1" applyBorder="1" applyAlignment="1">
      <alignment horizontal="justify" vertical="center"/>
    </xf>
    <xf numFmtId="0" fontId="31" fillId="0" borderId="0" xfId="7" applyFont="1" applyFill="1" applyAlignment="1">
      <alignment horizontal="left" vertical="center"/>
    </xf>
    <xf numFmtId="0" fontId="22" fillId="7" borderId="49" xfId="7" applyFont="1" applyFill="1" applyBorder="1" applyAlignment="1">
      <alignment horizontal="justify" vertical="center" wrapText="1"/>
    </xf>
    <xf numFmtId="0" fontId="1" fillId="7" borderId="112" xfId="7" applyFont="1" applyFill="1" applyBorder="1" applyAlignment="1">
      <alignment horizontal="center" vertical="center"/>
    </xf>
    <xf numFmtId="0" fontId="31" fillId="0" borderId="0" xfId="7" applyFont="1">
      <alignment vertical="center"/>
    </xf>
    <xf numFmtId="0" fontId="18" fillId="0" borderId="0" xfId="7" applyFont="1" applyBorder="1" applyAlignment="1">
      <alignment horizontal="left" vertical="center"/>
    </xf>
    <xf numFmtId="0" fontId="51" fillId="0" borderId="0" xfId="7" applyFont="1" applyAlignment="1">
      <alignment horizontal="left" vertical="center"/>
    </xf>
    <xf numFmtId="0" fontId="51" fillId="0" borderId="0" xfId="7" applyFont="1" applyBorder="1" applyAlignment="1">
      <alignment horizontal="left" vertical="center"/>
    </xf>
    <xf numFmtId="0" fontId="2" fillId="0" borderId="0" xfId="10" applyFont="1" applyFill="1">
      <alignment vertical="center"/>
    </xf>
    <xf numFmtId="0" fontId="52" fillId="0" borderId="0" xfId="10" applyFont="1" applyFill="1" applyBorder="1">
      <alignment vertical="center"/>
    </xf>
    <xf numFmtId="0" fontId="52" fillId="0" borderId="0" xfId="10" applyFont="1" applyFill="1" applyBorder="1" applyAlignment="1">
      <alignment horizontal="right" vertical="center"/>
    </xf>
    <xf numFmtId="0" fontId="52" fillId="0" borderId="0" xfId="10" applyFont="1" applyFill="1" applyBorder="1" applyAlignment="1">
      <alignment vertical="center"/>
    </xf>
    <xf numFmtId="0" fontId="2" fillId="0" borderId="0" xfId="10" applyFont="1" applyFill="1" applyBorder="1">
      <alignment vertical="center"/>
    </xf>
    <xf numFmtId="0" fontId="18" fillId="0" borderId="0" xfId="10" applyFont="1" applyFill="1" applyBorder="1">
      <alignment vertical="center"/>
    </xf>
    <xf numFmtId="0" fontId="18" fillId="0" borderId="0" xfId="10" applyFont="1" applyFill="1" applyBorder="1" applyAlignment="1">
      <alignment vertical="center"/>
    </xf>
    <xf numFmtId="0" fontId="1" fillId="0" borderId="0" xfId="10" applyFont="1" applyFill="1" applyBorder="1">
      <alignment vertical="center"/>
    </xf>
    <xf numFmtId="0" fontId="18" fillId="0" borderId="9" xfId="10" applyFont="1" applyFill="1" applyBorder="1" applyAlignment="1">
      <alignment horizontal="center" vertical="center"/>
    </xf>
    <xf numFmtId="0" fontId="18" fillId="0" borderId="10" xfId="10" applyFont="1" applyFill="1" applyBorder="1" applyAlignment="1">
      <alignment horizontal="center" vertical="center"/>
    </xf>
    <xf numFmtId="0" fontId="18" fillId="0" borderId="4" xfId="10" applyFont="1" applyFill="1" applyBorder="1" applyAlignment="1">
      <alignment horizontal="center" vertical="center"/>
    </xf>
    <xf numFmtId="0" fontId="56" fillId="0" borderId="9" xfId="10" applyFont="1" applyFill="1" applyBorder="1" applyAlignment="1">
      <alignment vertical="center"/>
    </xf>
    <xf numFmtId="0" fontId="56" fillId="0" borderId="10" xfId="10" applyFont="1" applyFill="1" applyBorder="1" applyAlignment="1">
      <alignment vertical="center"/>
    </xf>
    <xf numFmtId="0" fontId="52" fillId="0" borderId="6" xfId="10" applyFont="1" applyBorder="1" applyAlignment="1">
      <alignment horizontal="center" vertical="center" wrapText="1"/>
    </xf>
    <xf numFmtId="0" fontId="56" fillId="0" borderId="9" xfId="10" applyFont="1" applyBorder="1">
      <alignment vertical="center"/>
    </xf>
    <xf numFmtId="0" fontId="56" fillId="0" borderId="10" xfId="10" applyFont="1" applyBorder="1">
      <alignment vertical="center"/>
    </xf>
    <xf numFmtId="0" fontId="52" fillId="0" borderId="9" xfId="10" applyFont="1" applyFill="1" applyBorder="1" applyAlignment="1">
      <alignment horizontal="center" vertical="center" wrapText="1"/>
    </xf>
    <xf numFmtId="0" fontId="56" fillId="0" borderId="17" xfId="10" applyFont="1" applyFill="1" applyBorder="1" applyAlignment="1">
      <alignment horizontal="left" vertical="center"/>
    </xf>
    <xf numFmtId="0" fontId="56" fillId="0" borderId="17" xfId="10" applyFont="1" applyFill="1" applyBorder="1" applyAlignment="1">
      <alignment vertical="center"/>
    </xf>
    <xf numFmtId="0" fontId="56" fillId="0" borderId="15" xfId="10" applyFont="1" applyFill="1" applyBorder="1" applyAlignment="1">
      <alignment horizontal="left" vertical="center"/>
    </xf>
    <xf numFmtId="0" fontId="52" fillId="0" borderId="32" xfId="10" applyFont="1" applyFill="1" applyBorder="1" applyAlignment="1">
      <alignment horizontal="center" vertical="center" wrapText="1"/>
    </xf>
    <xf numFmtId="0" fontId="56" fillId="0" borderId="32" xfId="10" applyFont="1" applyFill="1" applyBorder="1" applyAlignment="1">
      <alignment vertical="center"/>
    </xf>
    <xf numFmtId="0" fontId="56" fillId="0" borderId="33" xfId="10" applyFont="1" applyFill="1" applyBorder="1" applyAlignment="1">
      <alignment vertical="center"/>
    </xf>
    <xf numFmtId="0" fontId="52" fillId="0" borderId="0" xfId="10" applyFont="1" applyFill="1" applyBorder="1" applyAlignment="1">
      <alignment vertical="center" wrapText="1"/>
    </xf>
    <xf numFmtId="0" fontId="57" fillId="0" borderId="0" xfId="10" applyFont="1" applyFill="1" applyBorder="1" applyAlignment="1">
      <alignment vertical="center" wrapText="1"/>
    </xf>
    <xf numFmtId="0" fontId="51" fillId="0" borderId="0" xfId="10" applyFont="1" applyFill="1" applyBorder="1">
      <alignment vertical="center"/>
    </xf>
    <xf numFmtId="0" fontId="58" fillId="0" borderId="0" xfId="10" applyFont="1" applyFill="1" applyBorder="1" applyAlignment="1">
      <alignment vertical="center"/>
    </xf>
    <xf numFmtId="0" fontId="59" fillId="0" borderId="0" xfId="10" applyFont="1" applyFill="1" applyBorder="1">
      <alignment vertical="center"/>
    </xf>
    <xf numFmtId="0" fontId="51" fillId="0" borderId="0" xfId="10" applyFont="1" applyFill="1" applyBorder="1" applyAlignment="1">
      <alignment vertical="center"/>
    </xf>
    <xf numFmtId="0" fontId="18" fillId="0" borderId="0" xfId="10" applyFont="1" applyFill="1" applyBorder="1" applyAlignment="1">
      <alignment horizontal="center" vertical="center"/>
    </xf>
    <xf numFmtId="0" fontId="60" fillId="0" borderId="0" xfId="10" applyFont="1" applyFill="1" applyBorder="1" applyAlignment="1">
      <alignment vertical="center"/>
    </xf>
    <xf numFmtId="0" fontId="18" fillId="0" borderId="0" xfId="10" applyFont="1" applyFill="1" applyBorder="1" applyAlignment="1">
      <alignment horizontal="left" vertical="center"/>
    </xf>
    <xf numFmtId="0" fontId="1" fillId="0" borderId="0" xfId="10" applyFont="1" applyFill="1" applyBorder="1" applyAlignment="1">
      <alignment horizontal="center" vertical="center"/>
    </xf>
    <xf numFmtId="0" fontId="1" fillId="0" borderId="0" xfId="10" applyFont="1" applyFill="1" applyBorder="1" applyAlignment="1">
      <alignment horizontal="left" vertical="center"/>
    </xf>
    <xf numFmtId="0" fontId="5" fillId="0" borderId="0" xfId="10" applyFont="1" applyFill="1" applyBorder="1">
      <alignment vertical="center"/>
    </xf>
    <xf numFmtId="0" fontId="1" fillId="0" borderId="0" xfId="10" applyFont="1" applyFill="1" applyBorder="1" applyAlignment="1">
      <alignment vertical="center"/>
    </xf>
    <xf numFmtId="0" fontId="61" fillId="0" borderId="0" xfId="10" applyFont="1" applyFill="1" applyBorder="1" applyAlignment="1">
      <alignment vertical="center"/>
    </xf>
    <xf numFmtId="0" fontId="62" fillId="0" borderId="0" xfId="2" applyFont="1" applyAlignment="1">
      <alignment horizontal="center" vertical="center"/>
    </xf>
    <xf numFmtId="0" fontId="65" fillId="0" borderId="12" xfId="2" applyFont="1" applyBorder="1" applyAlignment="1">
      <alignment vertical="center"/>
    </xf>
    <xf numFmtId="0" fontId="62" fillId="0" borderId="0" xfId="2" applyFont="1">
      <alignment vertical="center"/>
    </xf>
    <xf numFmtId="0" fontId="62" fillId="0" borderId="8" xfId="2" applyFont="1" applyBorder="1" applyAlignment="1">
      <alignment horizontal="center" vertical="center"/>
    </xf>
    <xf numFmtId="0" fontId="62" fillId="0" borderId="107" xfId="2" applyFont="1" applyBorder="1">
      <alignment vertical="center"/>
    </xf>
    <xf numFmtId="0" fontId="62" fillId="0" borderId="92" xfId="2" applyFont="1" applyBorder="1">
      <alignment vertical="center"/>
    </xf>
    <xf numFmtId="0" fontId="62" fillId="0" borderId="127" xfId="2" applyFont="1" applyBorder="1">
      <alignment vertical="center"/>
    </xf>
    <xf numFmtId="0" fontId="62" fillId="0" borderId="46" xfId="2" applyFont="1" applyBorder="1">
      <alignment vertical="center"/>
    </xf>
    <xf numFmtId="0" fontId="62" fillId="0" borderId="22" xfId="2" applyFont="1" applyBorder="1" applyAlignment="1">
      <alignment horizontal="center" vertical="center"/>
    </xf>
    <xf numFmtId="0" fontId="62" fillId="0" borderId="128" xfId="2" applyFont="1" applyBorder="1">
      <alignment vertical="center"/>
    </xf>
    <xf numFmtId="0" fontId="62" fillId="0" borderId="129" xfId="2" applyFont="1" applyBorder="1">
      <alignment vertical="center"/>
    </xf>
    <xf numFmtId="0" fontId="62" fillId="0" borderId="0" xfId="2" applyFont="1" applyAlignment="1">
      <alignment horizontal="left" vertical="center" wrapText="1"/>
    </xf>
    <xf numFmtId="0" fontId="66" fillId="0" borderId="12" xfId="2" applyFont="1" applyBorder="1" applyAlignment="1">
      <alignment horizontal="center" vertical="center" wrapText="1"/>
    </xf>
    <xf numFmtId="0" fontId="62" fillId="0" borderId="8" xfId="2" applyFont="1" applyBorder="1">
      <alignment vertical="center"/>
    </xf>
    <xf numFmtId="0" fontId="62" fillId="0" borderId="7" xfId="2" applyFont="1" applyBorder="1">
      <alignment vertical="center"/>
    </xf>
    <xf numFmtId="0" fontId="66" fillId="0" borderId="47" xfId="2" applyFont="1" applyBorder="1" applyAlignment="1">
      <alignment horizontal="center" vertical="center" wrapText="1"/>
    </xf>
    <xf numFmtId="0" fontId="62" fillId="0" borderId="0" xfId="2" applyFont="1" applyAlignment="1">
      <alignment vertical="center" textRotation="255" wrapText="1"/>
    </xf>
    <xf numFmtId="0" fontId="65" fillId="0" borderId="0" xfId="2" applyFont="1">
      <alignment vertical="center"/>
    </xf>
    <xf numFmtId="0" fontId="68" fillId="0" borderId="0" xfId="4" applyFont="1" applyFill="1">
      <alignment vertical="center"/>
    </xf>
    <xf numFmtId="0" fontId="69" fillId="0" borderId="0" xfId="4" applyFont="1" applyFill="1">
      <alignment vertical="center"/>
    </xf>
    <xf numFmtId="0" fontId="65" fillId="0" borderId="0" xfId="0" applyFont="1">
      <alignment vertical="center"/>
    </xf>
    <xf numFmtId="0" fontId="79" fillId="0" borderId="0" xfId="0" applyFont="1">
      <alignment vertical="center"/>
    </xf>
    <xf numFmtId="0" fontId="65" fillId="0" borderId="0" xfId="0" applyFont="1" applyAlignment="1">
      <alignment horizontal="right" vertical="center"/>
    </xf>
    <xf numFmtId="0" fontId="79" fillId="0" borderId="0" xfId="0" applyFont="1" applyAlignment="1">
      <alignment horizontal="center" vertical="center"/>
    </xf>
    <xf numFmtId="0" fontId="65" fillId="0" borderId="12" xfId="0" applyFont="1" applyBorder="1" applyAlignment="1">
      <alignment horizontal="left" vertical="center"/>
    </xf>
    <xf numFmtId="0" fontId="65" fillId="0" borderId="8" xfId="0" applyFont="1" applyBorder="1" applyAlignment="1">
      <alignment horizontal="left" vertical="center" wrapText="1"/>
    </xf>
    <xf numFmtId="0" fontId="65" fillId="0" borderId="75" xfId="0" applyFont="1" applyBorder="1">
      <alignment vertical="center"/>
    </xf>
    <xf numFmtId="0" fontId="65" fillId="0" borderId="74" xfId="0" applyFont="1" applyBorder="1">
      <alignment vertical="center"/>
    </xf>
    <xf numFmtId="0" fontId="67" fillId="0" borderId="20" xfId="0" applyFont="1" applyBorder="1" applyAlignment="1">
      <alignment vertical="center"/>
    </xf>
    <xf numFmtId="0" fontId="67" fillId="0" borderId="12" xfId="0" applyFont="1" applyBorder="1" applyAlignment="1">
      <alignment vertical="center"/>
    </xf>
    <xf numFmtId="0" fontId="65" fillId="0" borderId="12" xfId="0" applyFont="1" applyBorder="1" applyAlignment="1">
      <alignment horizontal="center" vertical="center"/>
    </xf>
    <xf numFmtId="0" fontId="65" fillId="0" borderId="48" xfId="0" applyFont="1" applyBorder="1">
      <alignment vertical="center"/>
    </xf>
    <xf numFmtId="0" fontId="65" fillId="0" borderId="12" xfId="0" applyFont="1" applyBorder="1" applyAlignment="1">
      <alignment horizontal="right" vertical="center" indent="1"/>
    </xf>
    <xf numFmtId="0" fontId="66" fillId="0" borderId="0" xfId="0" applyFont="1">
      <alignment vertical="center"/>
    </xf>
    <xf numFmtId="0" fontId="80" fillId="0" borderId="0" xfId="7" applyFont="1">
      <alignment vertical="center"/>
    </xf>
    <xf numFmtId="0" fontId="80" fillId="0" borderId="0" xfId="7" applyFont="1" applyAlignment="1">
      <alignment horizontal="right" vertical="center"/>
    </xf>
    <xf numFmtId="0" fontId="79" fillId="0" borderId="0" xfId="7" applyFont="1" applyBorder="1" applyAlignment="1">
      <alignment horizontal="center" vertical="center"/>
    </xf>
    <xf numFmtId="0" fontId="65" fillId="0" borderId="8" xfId="7" applyFont="1" applyBorder="1" applyAlignment="1">
      <alignment horizontal="left" vertical="center" wrapText="1"/>
    </xf>
    <xf numFmtId="0" fontId="80" fillId="0" borderId="20" xfId="7" applyFont="1" applyBorder="1">
      <alignment vertical="center"/>
    </xf>
    <xf numFmtId="0" fontId="80" fillId="0" borderId="13" xfId="7" applyFont="1" applyBorder="1" applyAlignment="1">
      <alignment horizontal="left" vertical="center"/>
    </xf>
    <xf numFmtId="0" fontId="80" fillId="0" borderId="9" xfId="7" applyFont="1" applyBorder="1" applyAlignment="1">
      <alignment horizontal="center" vertical="center"/>
    </xf>
    <xf numFmtId="0" fontId="65" fillId="0" borderId="0" xfId="7" applyFont="1" applyAlignment="1">
      <alignment vertical="center"/>
    </xf>
    <xf numFmtId="0" fontId="79" fillId="0" borderId="0" xfId="2" applyFont="1" applyAlignment="1">
      <alignment horizontal="center" vertical="center"/>
    </xf>
    <xf numFmtId="0" fontId="62" fillId="0" borderId="0" xfId="4" applyFont="1">
      <alignment vertical="center"/>
    </xf>
    <xf numFmtId="180" fontId="35" fillId="0" borderId="0" xfId="4" applyNumberFormat="1" applyFont="1">
      <alignment vertical="center"/>
    </xf>
    <xf numFmtId="0" fontId="62" fillId="0" borderId="140" xfId="4" applyFont="1" applyBorder="1">
      <alignment vertical="center"/>
    </xf>
    <xf numFmtId="179" fontId="62" fillId="0" borderId="133" xfId="4" applyNumberFormat="1" applyFont="1" applyBorder="1">
      <alignment vertical="center"/>
    </xf>
    <xf numFmtId="0" fontId="62" fillId="0" borderId="0" xfId="4" applyFont="1" applyAlignment="1">
      <alignment vertical="center" shrinkToFit="1"/>
    </xf>
    <xf numFmtId="0" fontId="62" fillId="0" borderId="0" xfId="4" applyFont="1" applyAlignment="1">
      <alignment horizontal="center" vertical="center"/>
    </xf>
    <xf numFmtId="181" fontId="62" fillId="0" borderId="146" xfId="4" applyNumberFormat="1" applyFont="1" applyBorder="1">
      <alignment vertical="center"/>
    </xf>
    <xf numFmtId="181" fontId="62" fillId="0" borderId="147" xfId="4" applyNumberFormat="1" applyFont="1" applyBorder="1">
      <alignment vertical="center"/>
    </xf>
    <xf numFmtId="0" fontId="62" fillId="0" borderId="57" xfId="4" applyFont="1" applyBorder="1" applyAlignment="1">
      <alignment horizontal="center" vertical="center" shrinkToFit="1"/>
    </xf>
    <xf numFmtId="0" fontId="6" fillId="0" borderId="0" xfId="4" applyFont="1">
      <alignment vertical="center"/>
    </xf>
    <xf numFmtId="0" fontId="6" fillId="0" borderId="0" xfId="4" applyFont="1" applyAlignment="1">
      <alignment vertical="center" wrapText="1"/>
    </xf>
    <xf numFmtId="0" fontId="6" fillId="0" borderId="0" xfId="4" applyFont="1" applyAlignment="1">
      <alignment horizontal="right" vertical="center"/>
    </xf>
    <xf numFmtId="0" fontId="80" fillId="0" borderId="13" xfId="0" applyFont="1" applyBorder="1">
      <alignment vertical="center"/>
    </xf>
    <xf numFmtId="0" fontId="80" fillId="0" borderId="12" xfId="7" applyFont="1" applyBorder="1" applyAlignment="1">
      <alignment horizontal="center" vertical="center"/>
    </xf>
    <xf numFmtId="0" fontId="80" fillId="0" borderId="7" xfId="7" applyFont="1" applyBorder="1" applyAlignment="1">
      <alignment horizontal="center" vertical="center" wrapText="1"/>
    </xf>
    <xf numFmtId="0" fontId="66" fillId="0" borderId="0" xfId="7" applyFont="1" applyAlignment="1">
      <alignment vertical="center"/>
    </xf>
    <xf numFmtId="0" fontId="18" fillId="0" borderId="0" xfId="5" applyFont="1" applyAlignment="1">
      <alignment horizontal="left" vertical="center"/>
    </xf>
    <xf numFmtId="0" fontId="18" fillId="0" borderId="0" xfId="5" applyFont="1" applyAlignment="1">
      <alignment horizontal="right" vertical="center"/>
    </xf>
    <xf numFmtId="0" fontId="83" fillId="0" borderId="8" xfId="5" applyFont="1" applyBorder="1" applyAlignment="1">
      <alignment horizontal="left" vertical="center"/>
    </xf>
    <xf numFmtId="0" fontId="83" fillId="0" borderId="9" xfId="5" applyFont="1" applyBorder="1" applyAlignment="1">
      <alignment horizontal="left" vertical="center"/>
    </xf>
    <xf numFmtId="0" fontId="83" fillId="0" borderId="7" xfId="5" applyFont="1" applyBorder="1" applyAlignment="1">
      <alignment horizontal="left" vertical="center"/>
    </xf>
    <xf numFmtId="0" fontId="18" fillId="0" borderId="0" xfId="5" applyFont="1"/>
    <xf numFmtId="0" fontId="18" fillId="0" borderId="14" xfId="5" applyFont="1" applyBorder="1" applyAlignment="1">
      <alignment horizontal="center" vertical="center"/>
    </xf>
    <xf numFmtId="0" fontId="1" fillId="0" borderId="0" xfId="5"/>
    <xf numFmtId="0" fontId="18" fillId="0" borderId="17" xfId="5" applyFont="1" applyBorder="1" applyAlignment="1">
      <alignment horizontal="center" vertical="center"/>
    </xf>
    <xf numFmtId="0" fontId="18" fillId="0" borderId="17" xfId="5" applyFont="1" applyBorder="1" applyAlignment="1">
      <alignment horizontal="left" vertical="center"/>
    </xf>
    <xf numFmtId="0" fontId="83" fillId="0" borderId="17" xfId="5" applyFont="1" applyBorder="1" applyAlignment="1">
      <alignment vertical="center"/>
    </xf>
    <xf numFmtId="0" fontId="83" fillId="0" borderId="18" xfId="5" applyFont="1" applyBorder="1" applyAlignment="1">
      <alignment vertical="center"/>
    </xf>
    <xf numFmtId="0" fontId="18" fillId="0" borderId="20" xfId="5" applyFont="1" applyBorder="1" applyAlignment="1">
      <alignment horizontal="center" vertical="center"/>
    </xf>
    <xf numFmtId="0" fontId="18" fillId="0" borderId="0" xfId="5" applyFont="1" applyAlignment="1">
      <alignment vertical="center"/>
    </xf>
    <xf numFmtId="0" fontId="18" fillId="0" borderId="39" xfId="5" applyFont="1" applyBorder="1" applyAlignment="1">
      <alignment vertical="center"/>
    </xf>
    <xf numFmtId="0" fontId="18" fillId="0" borderId="0" xfId="5" applyFont="1" applyAlignment="1">
      <alignment horizontal="center" vertical="center"/>
    </xf>
    <xf numFmtId="0" fontId="83" fillId="0" borderId="0" xfId="5" applyFont="1" applyAlignment="1">
      <alignment vertical="center"/>
    </xf>
    <xf numFmtId="0" fontId="83" fillId="0" borderId="48" xfId="5" applyFont="1" applyBorder="1" applyAlignment="1">
      <alignment vertical="center"/>
    </xf>
    <xf numFmtId="0" fontId="18" fillId="0" borderId="17" xfId="5" applyFont="1" applyBorder="1" applyAlignment="1">
      <alignment vertical="center"/>
    </xf>
    <xf numFmtId="0" fontId="18" fillId="0" borderId="22" xfId="5" applyFont="1" applyBorder="1" applyAlignment="1">
      <alignment horizontal="center" vertical="center"/>
    </xf>
    <xf numFmtId="0" fontId="18" fillId="0" borderId="39" xfId="5" applyFont="1" applyBorder="1" applyAlignment="1">
      <alignment horizontal="left" vertical="center"/>
    </xf>
    <xf numFmtId="0" fontId="83" fillId="0" borderId="39" xfId="5" applyFont="1" applyBorder="1" applyAlignment="1">
      <alignment vertical="center"/>
    </xf>
    <xf numFmtId="0" fontId="83" fillId="0" borderId="23" xfId="5" applyFont="1" applyBorder="1" applyAlignment="1">
      <alignment vertical="center"/>
    </xf>
    <xf numFmtId="0" fontId="18" fillId="0" borderId="14" xfId="5" applyFont="1" applyBorder="1" applyAlignment="1">
      <alignment horizontal="left" vertical="center"/>
    </xf>
    <xf numFmtId="0" fontId="18" fillId="0" borderId="20" xfId="5" applyFont="1" applyBorder="1" applyAlignment="1">
      <alignment horizontal="left" vertical="center"/>
    </xf>
    <xf numFmtId="0" fontId="18" fillId="0" borderId="20" xfId="5" applyFont="1" applyBorder="1" applyAlignment="1">
      <alignment vertical="center" wrapText="1"/>
    </xf>
    <xf numFmtId="0" fontId="20" fillId="0" borderId="0" xfId="5" applyFont="1" applyAlignment="1">
      <alignment wrapText="1"/>
    </xf>
    <xf numFmtId="0" fontId="83" fillId="0" borderId="13" xfId="5" applyFont="1" applyBorder="1" applyAlignment="1">
      <alignment vertical="center"/>
    </xf>
    <xf numFmtId="0" fontId="18" fillId="0" borderId="17" xfId="5" applyFont="1" applyBorder="1" applyAlignment="1">
      <alignment horizontal="center" vertical="center" wrapText="1"/>
    </xf>
    <xf numFmtId="0" fontId="20" fillId="0" borderId="0" xfId="5" applyFont="1" applyAlignment="1">
      <alignment horizontal="left" wrapText="1"/>
    </xf>
    <xf numFmtId="0" fontId="18" fillId="0" borderId="23" xfId="5" applyFont="1" applyBorder="1" applyAlignment="1">
      <alignment vertical="center"/>
    </xf>
    <xf numFmtId="0" fontId="18" fillId="0" borderId="47" xfId="5" applyFont="1" applyBorder="1" applyAlignment="1">
      <alignment vertical="center"/>
    </xf>
    <xf numFmtId="0" fontId="83" fillId="0" borderId="20" xfId="5" applyFont="1" applyBorder="1" applyAlignment="1">
      <alignment vertical="center"/>
    </xf>
    <xf numFmtId="0" fontId="18" fillId="0" borderId="20" xfId="5" applyFont="1" applyBorder="1" applyAlignment="1">
      <alignment vertical="center"/>
    </xf>
    <xf numFmtId="0" fontId="83" fillId="0" borderId="12" xfId="5" applyFont="1" applyBorder="1" applyAlignment="1">
      <alignment vertical="center"/>
    </xf>
    <xf numFmtId="0" fontId="83" fillId="0" borderId="48" xfId="5" applyFont="1" applyBorder="1" applyAlignment="1">
      <alignment horizontal="center" vertical="center"/>
    </xf>
    <xf numFmtId="0" fontId="1" fillId="0" borderId="17" xfId="5" applyBorder="1"/>
    <xf numFmtId="0" fontId="18" fillId="0" borderId="18" xfId="5" applyFont="1" applyBorder="1" applyAlignment="1">
      <alignment vertical="center"/>
    </xf>
    <xf numFmtId="0" fontId="18" fillId="0" borderId="39" xfId="5" applyFont="1" applyBorder="1" applyAlignment="1">
      <alignment horizontal="center" vertical="center"/>
    </xf>
    <xf numFmtId="0" fontId="1" fillId="0" borderId="39" xfId="5" applyBorder="1"/>
    <xf numFmtId="0" fontId="18" fillId="0" borderId="39" xfId="5" applyFont="1" applyBorder="1" applyAlignment="1">
      <alignment horizontal="center" vertical="center" wrapText="1"/>
    </xf>
    <xf numFmtId="0" fontId="18" fillId="0" borderId="48" xfId="5" applyFont="1" applyBorder="1" applyAlignment="1">
      <alignment vertical="center"/>
    </xf>
    <xf numFmtId="0" fontId="18" fillId="0" borderId="22" xfId="5" applyFont="1" applyBorder="1" applyAlignment="1">
      <alignment horizontal="left" vertical="center"/>
    </xf>
    <xf numFmtId="0" fontId="18" fillId="0" borderId="23" xfId="5" applyFont="1" applyBorder="1" applyAlignment="1">
      <alignment horizontal="left" vertical="center"/>
    </xf>
    <xf numFmtId="0" fontId="18" fillId="0" borderId="18" xfId="5" applyFont="1" applyBorder="1" applyAlignment="1">
      <alignment horizontal="left" vertical="center"/>
    </xf>
    <xf numFmtId="0" fontId="18" fillId="0" borderId="19" xfId="5" applyFont="1" applyBorder="1" applyAlignment="1">
      <alignment vertical="center" wrapText="1"/>
    </xf>
    <xf numFmtId="0" fontId="83" fillId="0" borderId="19" xfId="5" applyFont="1" applyBorder="1" applyAlignment="1">
      <alignment vertical="center"/>
    </xf>
    <xf numFmtId="0" fontId="18" fillId="0" borderId="19" xfId="5" applyFont="1" applyBorder="1" applyAlignment="1">
      <alignment vertical="center"/>
    </xf>
    <xf numFmtId="0" fontId="83" fillId="0" borderId="7" xfId="5" applyFont="1" applyBorder="1" applyAlignment="1">
      <alignment vertical="center"/>
    </xf>
    <xf numFmtId="0" fontId="83" fillId="0" borderId="8" xfId="5" applyFont="1" applyBorder="1" applyAlignment="1">
      <alignment vertical="center"/>
    </xf>
    <xf numFmtId="0" fontId="18" fillId="0" borderId="0" xfId="5" applyFont="1" applyAlignment="1">
      <alignment horizontal="center" vertical="center" wrapText="1"/>
    </xf>
    <xf numFmtId="182" fontId="18" fillId="0" borderId="9" xfId="5" applyNumberFormat="1" applyFont="1" applyBorder="1" applyAlignment="1">
      <alignment horizontal="center" vertical="center"/>
    </xf>
    <xf numFmtId="182" fontId="18" fillId="0" borderId="7" xfId="5" applyNumberFormat="1" applyFont="1" applyBorder="1" applyAlignment="1">
      <alignment horizontal="center" vertical="center"/>
    </xf>
    <xf numFmtId="182" fontId="18" fillId="0" borderId="48" xfId="5" applyNumberFormat="1" applyFont="1" applyBorder="1" applyAlignment="1">
      <alignment vertical="center"/>
    </xf>
    <xf numFmtId="0" fontId="18" fillId="0" borderId="22" xfId="5" applyFont="1" applyBorder="1" applyAlignment="1">
      <alignment vertical="center" wrapText="1"/>
    </xf>
    <xf numFmtId="182" fontId="18" fillId="0" borderId="39" xfId="5" applyNumberFormat="1" applyFont="1" applyBorder="1" applyAlignment="1">
      <alignment horizontal="center" vertical="center"/>
    </xf>
    <xf numFmtId="182" fontId="18" fillId="0" borderId="23" xfId="5" applyNumberFormat="1" applyFont="1" applyBorder="1" applyAlignment="1">
      <alignment vertical="center"/>
    </xf>
    <xf numFmtId="183" fontId="18" fillId="0" borderId="0" xfId="5" applyNumberFormat="1" applyFont="1" applyAlignment="1">
      <alignment vertical="center"/>
    </xf>
    <xf numFmtId="0" fontId="56" fillId="0" borderId="0" xfId="5" applyFont="1" applyAlignment="1">
      <alignment vertical="top"/>
    </xf>
    <xf numFmtId="0" fontId="56" fillId="0" borderId="0" xfId="5" applyFont="1" applyAlignment="1">
      <alignment vertical="top" wrapText="1"/>
    </xf>
    <xf numFmtId="0" fontId="56" fillId="0" borderId="0" xfId="5" applyFont="1" applyAlignment="1">
      <alignment horizontal="left" vertical="top"/>
    </xf>
    <xf numFmtId="0" fontId="18" fillId="0" borderId="0" xfId="5" applyFont="1" applyAlignment="1">
      <alignment horizontal="left" vertical="top"/>
    </xf>
    <xf numFmtId="0" fontId="18" fillId="0" borderId="0" xfId="5" applyFont="1" applyAlignment="1">
      <alignment horizontal="left"/>
    </xf>
    <xf numFmtId="0" fontId="56" fillId="0" borderId="0" xfId="5" applyFont="1" applyAlignment="1">
      <alignment vertical="center"/>
    </xf>
    <xf numFmtId="0" fontId="18" fillId="0" borderId="0" xfId="5" applyFont="1" applyAlignment="1">
      <alignment horizontal="center"/>
    </xf>
    <xf numFmtId="0" fontId="84" fillId="0" borderId="0" xfId="0" applyFont="1">
      <alignment vertical="center"/>
    </xf>
    <xf numFmtId="0" fontId="65" fillId="0" borderId="0" xfId="0" applyFont="1" applyBorder="1">
      <alignment vertical="center"/>
    </xf>
    <xf numFmtId="0" fontId="65" fillId="0" borderId="0" xfId="0" applyFont="1" applyBorder="1" applyAlignment="1">
      <alignment vertical="center"/>
    </xf>
    <xf numFmtId="0" fontId="65" fillId="5" borderId="13" xfId="0" applyFont="1" applyFill="1" applyBorder="1" applyAlignment="1">
      <alignment horizontal="center" vertical="center"/>
    </xf>
    <xf numFmtId="0" fontId="65" fillId="0" borderId="12" xfId="0" applyFont="1" applyBorder="1">
      <alignment vertical="center"/>
    </xf>
    <xf numFmtId="0" fontId="65" fillId="5" borderId="12" xfId="0" applyFont="1" applyFill="1" applyBorder="1" applyAlignment="1">
      <alignment horizontal="center" vertical="center"/>
    </xf>
    <xf numFmtId="0" fontId="0" fillId="0" borderId="0" xfId="0" applyFont="1" applyAlignment="1">
      <alignment vertical="center" wrapText="1"/>
    </xf>
    <xf numFmtId="0" fontId="0" fillId="0" borderId="0" xfId="0" applyFont="1" applyAlignment="1">
      <alignment vertical="top" wrapText="1"/>
    </xf>
    <xf numFmtId="0" fontId="65" fillId="0" borderId="0" xfId="0" applyFont="1" applyAlignment="1">
      <alignment vertical="top"/>
    </xf>
    <xf numFmtId="0" fontId="65" fillId="0" borderId="0" xfId="0" applyFont="1" applyAlignment="1">
      <alignment horizontal="center" vertical="center"/>
    </xf>
    <xf numFmtId="0" fontId="65" fillId="0" borderId="0" xfId="0" applyFont="1" applyBorder="1" applyAlignment="1">
      <alignment horizontal="center" vertical="center"/>
    </xf>
    <xf numFmtId="0" fontId="65" fillId="0" borderId="0" xfId="0" applyFont="1" applyFill="1" applyBorder="1" applyAlignment="1">
      <alignment horizontal="center" vertical="center"/>
    </xf>
    <xf numFmtId="0" fontId="65" fillId="0" borderId="0" xfId="0" applyFont="1" applyFill="1" applyBorder="1">
      <alignment vertical="center"/>
    </xf>
    <xf numFmtId="0" fontId="84" fillId="0" borderId="0" xfId="0" applyFont="1" applyFill="1">
      <alignment vertical="center"/>
    </xf>
    <xf numFmtId="0" fontId="84" fillId="0" borderId="0" xfId="0" applyFont="1" applyFill="1" applyBorder="1" applyAlignment="1">
      <alignment horizontal="center" vertical="center"/>
    </xf>
    <xf numFmtId="0" fontId="84" fillId="0" borderId="0" xfId="0" applyFont="1" applyFill="1" applyBorder="1">
      <alignment vertical="center"/>
    </xf>
    <xf numFmtId="0" fontId="65" fillId="0" borderId="0" xfId="0" applyFont="1" applyFill="1">
      <alignment vertical="center"/>
    </xf>
    <xf numFmtId="0" fontId="84" fillId="0" borderId="0" xfId="0" applyFont="1" applyFill="1" applyBorder="1" applyAlignment="1">
      <alignment vertical="center" wrapText="1"/>
    </xf>
    <xf numFmtId="0" fontId="84" fillId="0" borderId="0" xfId="0" applyFont="1" applyFill="1" applyBorder="1" applyAlignment="1">
      <alignment vertical="center"/>
    </xf>
    <xf numFmtId="0" fontId="84" fillId="0" borderId="0" xfId="0" applyFont="1" applyBorder="1">
      <alignment vertical="center"/>
    </xf>
    <xf numFmtId="0" fontId="65" fillId="0" borderId="0" xfId="0" applyFont="1" applyAlignment="1">
      <alignment horizontal="left" vertical="center" wrapText="1"/>
    </xf>
    <xf numFmtId="0" fontId="65" fillId="0" borderId="0" xfId="0" applyFont="1" applyAlignment="1">
      <alignment vertical="center" wrapText="1"/>
    </xf>
    <xf numFmtId="0" fontId="65" fillId="0" borderId="0" xfId="0" applyFont="1" applyAlignment="1">
      <alignment horizontal="left" vertical="center"/>
    </xf>
    <xf numFmtId="0" fontId="65" fillId="0" borderId="0" xfId="0" applyFont="1" applyAlignment="1">
      <alignment horizontal="left" vertical="top" wrapText="1"/>
    </xf>
    <xf numFmtId="0" fontId="65" fillId="0" borderId="0" xfId="0" applyFont="1" applyAlignment="1">
      <alignment vertical="top" wrapText="1"/>
    </xf>
    <xf numFmtId="0" fontId="79" fillId="0" borderId="0" xfId="7" applyFont="1">
      <alignment vertical="center"/>
    </xf>
    <xf numFmtId="0" fontId="10" fillId="0" borderId="0" xfId="7" applyFont="1">
      <alignment vertical="center"/>
    </xf>
    <xf numFmtId="0" fontId="67" fillId="0" borderId="0" xfId="7" applyFont="1">
      <alignment vertical="center"/>
    </xf>
    <xf numFmtId="0" fontId="65" fillId="0" borderId="0" xfId="7" applyFont="1">
      <alignment vertical="center"/>
    </xf>
    <xf numFmtId="0" fontId="65" fillId="0" borderId="0" xfId="7" applyFont="1" applyAlignment="1">
      <alignment horizontal="right" vertical="center"/>
    </xf>
    <xf numFmtId="0" fontId="79" fillId="0" borderId="0" xfId="7" applyFont="1" applyAlignment="1">
      <alignment horizontal="center" vertical="center"/>
    </xf>
    <xf numFmtId="0" fontId="65" fillId="0" borderId="8" xfId="7" applyFont="1" applyBorder="1" applyAlignment="1">
      <alignment horizontal="left" vertical="center"/>
    </xf>
    <xf numFmtId="0" fontId="65" fillId="0" borderId="13" xfId="7" applyFont="1" applyBorder="1" applyAlignment="1">
      <alignment vertical="center"/>
    </xf>
    <xf numFmtId="0" fontId="65" fillId="0" borderId="17" xfId="7" applyFont="1" applyBorder="1" applyAlignment="1">
      <alignment horizontal="center" vertical="center"/>
    </xf>
    <xf numFmtId="0" fontId="10" fillId="0" borderId="20" xfId="7" applyFont="1" applyBorder="1">
      <alignment vertical="center"/>
    </xf>
    <xf numFmtId="0" fontId="65" fillId="0" borderId="12" xfId="7" applyFont="1" applyBorder="1" applyAlignment="1">
      <alignment horizontal="center" vertical="center" wrapText="1"/>
    </xf>
    <xf numFmtId="0" fontId="66" fillId="0" borderId="12" xfId="7" applyFont="1" applyBorder="1" applyAlignment="1">
      <alignment horizontal="center" vertical="center" wrapText="1"/>
    </xf>
    <xf numFmtId="0" fontId="65" fillId="0" borderId="12" xfId="7" applyFont="1" applyBorder="1" applyAlignment="1">
      <alignment vertical="center" wrapText="1"/>
    </xf>
    <xf numFmtId="0" fontId="65" fillId="0" borderId="12" xfId="7" applyFont="1" applyBorder="1">
      <alignment vertical="center"/>
    </xf>
    <xf numFmtId="0" fontId="65" fillId="0" borderId="12" xfId="7" applyFont="1" applyBorder="1" applyAlignment="1">
      <alignment horizontal="center" vertical="center"/>
    </xf>
    <xf numFmtId="0" fontId="65" fillId="0" borderId="39" xfId="7" applyFont="1" applyBorder="1" applyAlignment="1">
      <alignment horizontal="center" vertical="center"/>
    </xf>
    <xf numFmtId="0" fontId="65" fillId="0" borderId="0" xfId="7" applyFont="1" applyBorder="1">
      <alignment vertical="center"/>
    </xf>
    <xf numFmtId="0" fontId="65" fillId="0" borderId="0" xfId="7" applyFont="1" applyBorder="1" applyAlignment="1">
      <alignment vertical="center" wrapText="1"/>
    </xf>
    <xf numFmtId="0" fontId="65" fillId="0" borderId="12" xfId="7" applyFont="1" applyBorder="1" applyAlignment="1">
      <alignment horizontal="center" vertical="center" wrapText="1"/>
    </xf>
    <xf numFmtId="0" fontId="10" fillId="0" borderId="0" xfId="7" applyFont="1" applyBorder="1">
      <alignment vertical="center"/>
    </xf>
    <xf numFmtId="0" fontId="65" fillId="0" borderId="12" xfId="7" applyFont="1" applyBorder="1" applyAlignment="1">
      <alignment vertical="center"/>
    </xf>
    <xf numFmtId="0" fontId="65" fillId="0" borderId="8" xfId="7" applyFont="1" applyBorder="1" applyAlignment="1">
      <alignment vertical="center"/>
    </xf>
    <xf numFmtId="0" fontId="65" fillId="0" borderId="13" xfId="7" applyFont="1" applyBorder="1" applyAlignment="1">
      <alignment vertical="center"/>
    </xf>
    <xf numFmtId="0" fontId="39" fillId="0" borderId="0" xfId="0" applyFont="1" applyProtection="1">
      <alignment vertical="center"/>
      <protection locked="0"/>
    </xf>
    <xf numFmtId="0" fontId="39" fillId="0" borderId="0" xfId="0" applyFont="1" applyBorder="1" applyAlignment="1" applyProtection="1">
      <alignment horizontal="center" vertical="center"/>
      <protection locked="0"/>
    </xf>
    <xf numFmtId="0" fontId="39" fillId="0" borderId="39" xfId="0" applyFont="1" applyBorder="1" applyProtection="1">
      <alignment vertical="center"/>
      <protection locked="0"/>
    </xf>
    <xf numFmtId="0" fontId="39" fillId="0" borderId="38" xfId="0" applyFont="1" applyBorder="1" applyAlignment="1" applyProtection="1">
      <alignment horizontal="right" vertical="center"/>
      <protection locked="0"/>
    </xf>
    <xf numFmtId="0" fontId="39" fillId="5" borderId="35" xfId="0" applyFont="1" applyFill="1" applyBorder="1" applyAlignment="1" applyProtection="1">
      <alignment horizontal="center" vertical="center"/>
      <protection locked="0"/>
    </xf>
    <xf numFmtId="0" fontId="39" fillId="0" borderId="23" xfId="0" applyFont="1" applyBorder="1" applyAlignment="1" applyProtection="1">
      <alignment horizontal="right" vertical="center"/>
      <protection locked="0"/>
    </xf>
    <xf numFmtId="0" fontId="45" fillId="0" borderId="0" xfId="0" applyFont="1" applyAlignment="1" applyProtection="1">
      <alignment horizontal="left" vertical="top"/>
      <protection locked="0"/>
    </xf>
    <xf numFmtId="0" fontId="44" fillId="0" borderId="17" xfId="0" applyFont="1" applyBorder="1" applyAlignment="1" applyProtection="1">
      <alignment horizontal="center" vertical="top"/>
      <protection locked="0"/>
    </xf>
    <xf numFmtId="0" fontId="44" fillId="0" borderId="17" xfId="0" applyFont="1" applyBorder="1" applyAlignment="1" applyProtection="1">
      <alignment horizontal="right" vertical="top"/>
      <protection locked="0"/>
    </xf>
    <xf numFmtId="0" fontId="39" fillId="0" borderId="96" xfId="0" applyFont="1" applyBorder="1" applyAlignment="1" applyProtection="1">
      <alignment horizontal="center" vertical="center"/>
      <protection locked="0"/>
    </xf>
    <xf numFmtId="0" fontId="45" fillId="0" borderId="0" xfId="0" applyFont="1" applyAlignment="1" applyProtection="1">
      <alignment horizontal="left" vertical="center"/>
      <protection locked="0"/>
    </xf>
    <xf numFmtId="0" fontId="45" fillId="0" borderId="17" xfId="0" applyFont="1" applyBorder="1" applyAlignment="1" applyProtection="1">
      <alignment horizontal="right" vertical="top"/>
      <protection locked="0"/>
    </xf>
    <xf numFmtId="0" fontId="44" fillId="0" borderId="0" xfId="0" applyFont="1" applyBorder="1" applyAlignment="1" applyProtection="1">
      <alignment horizontal="right" vertical="top"/>
      <protection locked="0"/>
    </xf>
    <xf numFmtId="0" fontId="42" fillId="0" borderId="34" xfId="0" applyFont="1" applyBorder="1" applyAlignment="1" applyProtection="1">
      <alignment vertical="center"/>
      <protection locked="0"/>
    </xf>
    <xf numFmtId="0" fontId="39" fillId="3" borderId="9" xfId="0" applyFont="1" applyFill="1" applyBorder="1" applyAlignment="1" applyProtection="1">
      <alignment horizontal="center" vertical="center"/>
      <protection locked="0"/>
    </xf>
    <xf numFmtId="0" fontId="39" fillId="7" borderId="0" xfId="0" applyFont="1" applyFill="1" applyBorder="1" applyAlignment="1" applyProtection="1">
      <alignment horizontal="center" vertical="center"/>
      <protection locked="0"/>
    </xf>
    <xf numFmtId="0" fontId="42" fillId="3" borderId="101" xfId="0" applyFont="1" applyFill="1" applyBorder="1" applyAlignment="1" applyProtection="1">
      <alignment vertical="center"/>
      <protection locked="0"/>
    </xf>
    <xf numFmtId="0" fontId="42" fillId="3" borderId="102" xfId="0" applyFont="1" applyFill="1" applyBorder="1" applyAlignment="1" applyProtection="1">
      <alignment vertical="center"/>
      <protection locked="0"/>
    </xf>
    <xf numFmtId="0" fontId="39" fillId="0" borderId="103" xfId="0" applyFont="1" applyBorder="1" applyAlignment="1" applyProtection="1">
      <alignment horizontal="center" vertical="center"/>
      <protection locked="0"/>
    </xf>
    <xf numFmtId="0" fontId="39" fillId="0" borderId="103" xfId="0" applyFont="1" applyFill="1" applyBorder="1" applyAlignment="1" applyProtection="1">
      <alignment horizontal="center" vertical="center"/>
      <protection locked="0"/>
    </xf>
    <xf numFmtId="0" fontId="39" fillId="7" borderId="103" xfId="0" applyFont="1" applyFill="1" applyBorder="1" applyAlignment="1" applyProtection="1">
      <alignment horizontal="center" vertical="center"/>
      <protection locked="0"/>
    </xf>
    <xf numFmtId="0" fontId="39" fillId="0" borderId="102" xfId="0" applyFont="1" applyBorder="1" applyAlignment="1" applyProtection="1">
      <alignment horizontal="center" vertical="center"/>
      <protection locked="0"/>
    </xf>
    <xf numFmtId="0" fontId="42" fillId="3" borderId="104" xfId="0" applyFont="1" applyFill="1" applyBorder="1" applyAlignment="1" applyProtection="1">
      <alignment vertical="center"/>
      <protection locked="0"/>
    </xf>
    <xf numFmtId="0" fontId="42" fillId="3" borderId="105" xfId="0" applyFont="1" applyFill="1" applyBorder="1" applyAlignment="1" applyProtection="1">
      <alignment vertical="center"/>
      <protection locked="0"/>
    </xf>
    <xf numFmtId="0" fontId="39" fillId="0" borderId="104" xfId="0" applyFont="1" applyBorder="1" applyAlignment="1" applyProtection="1">
      <alignment horizontal="center" vertical="center"/>
      <protection locked="0"/>
    </xf>
    <xf numFmtId="0" fontId="39" fillId="0" borderId="106" xfId="0" applyFont="1" applyBorder="1" applyAlignment="1" applyProtection="1">
      <alignment horizontal="center" vertical="center"/>
      <protection locked="0"/>
    </xf>
    <xf numFmtId="0" fontId="39" fillId="0" borderId="106" xfId="0" applyFont="1" applyFill="1" applyBorder="1" applyAlignment="1" applyProtection="1">
      <alignment horizontal="center" vertical="center"/>
      <protection locked="0"/>
    </xf>
    <xf numFmtId="0" fontId="39" fillId="0" borderId="105" xfId="0" applyFont="1" applyBorder="1" applyProtection="1">
      <alignment vertical="center"/>
      <protection locked="0"/>
    </xf>
    <xf numFmtId="0" fontId="39" fillId="3" borderId="154" xfId="0" applyFont="1" applyFill="1" applyBorder="1" applyAlignment="1" applyProtection="1">
      <alignment horizontal="center" vertical="center" wrapText="1"/>
      <protection locked="0"/>
    </xf>
    <xf numFmtId="0" fontId="39" fillId="3" borderId="155" xfId="0" applyFont="1" applyFill="1" applyBorder="1" applyAlignment="1" applyProtection="1">
      <alignment horizontal="center" vertical="center" wrapText="1"/>
      <protection locked="0"/>
    </xf>
    <xf numFmtId="0" fontId="39" fillId="3" borderId="156" xfId="0" applyFont="1" applyFill="1" applyBorder="1" applyAlignment="1" applyProtection="1">
      <alignment horizontal="center" vertical="center" wrapText="1"/>
      <protection locked="0"/>
    </xf>
    <xf numFmtId="0" fontId="46" fillId="0" borderId="105" xfId="0" applyFont="1" applyBorder="1" applyAlignment="1" applyProtection="1">
      <alignment horizontal="center" vertical="center" wrapText="1"/>
      <protection locked="0"/>
    </xf>
    <xf numFmtId="0" fontId="46" fillId="0" borderId="0" xfId="0" applyFont="1" applyBorder="1" applyAlignment="1" applyProtection="1">
      <alignment horizontal="center" vertical="center" wrapText="1"/>
      <protection locked="0"/>
    </xf>
    <xf numFmtId="0" fontId="46" fillId="0" borderId="123" xfId="0" applyFont="1" applyBorder="1" applyAlignment="1" applyProtection="1">
      <alignment horizontal="center" vertical="center" wrapText="1"/>
      <protection locked="0"/>
    </xf>
    <xf numFmtId="0" fontId="39" fillId="0" borderId="104" xfId="0" applyFont="1" applyFill="1" applyBorder="1" applyAlignment="1" applyProtection="1">
      <alignment horizontal="center" vertical="center"/>
      <protection locked="0"/>
    </xf>
    <xf numFmtId="0" fontId="39" fillId="7" borderId="106" xfId="0" applyFont="1" applyFill="1" applyBorder="1" applyAlignment="1" applyProtection="1">
      <alignment horizontal="center" vertical="center"/>
      <protection locked="0"/>
    </xf>
    <xf numFmtId="0" fontId="39" fillId="0" borderId="157" xfId="0" applyFont="1" applyFill="1" applyBorder="1" applyAlignment="1" applyProtection="1">
      <alignment horizontal="center" vertical="center"/>
      <protection locked="0"/>
    </xf>
    <xf numFmtId="184" fontId="39" fillId="0" borderId="122" xfId="0" applyNumberFormat="1" applyFont="1" applyFill="1" applyBorder="1" applyAlignment="1" applyProtection="1">
      <alignment horizontal="center" vertical="center"/>
      <protection locked="0"/>
    </xf>
    <xf numFmtId="0" fontId="39" fillId="0" borderId="122" xfId="0" applyFont="1" applyFill="1" applyBorder="1" applyAlignment="1" applyProtection="1">
      <alignment horizontal="center" vertical="center"/>
      <protection locked="0"/>
    </xf>
    <xf numFmtId="0" fontId="39" fillId="0" borderId="122" xfId="0" applyFont="1" applyBorder="1" applyAlignment="1" applyProtection="1">
      <alignment horizontal="center" vertical="center"/>
      <protection locked="0"/>
    </xf>
    <xf numFmtId="0" fontId="39" fillId="0" borderId="39" xfId="0" applyFont="1" applyFill="1" applyBorder="1" applyAlignment="1" applyProtection="1">
      <alignment horizontal="center" vertical="center"/>
      <protection locked="0"/>
    </xf>
    <xf numFmtId="0" fontId="46" fillId="0" borderId="23" xfId="0" applyFont="1" applyBorder="1" applyAlignment="1" applyProtection="1">
      <alignment horizontal="center" vertical="center" wrapText="1"/>
      <protection locked="0"/>
    </xf>
    <xf numFmtId="0" fontId="7" fillId="0" borderId="0" xfId="0" applyFont="1" applyAlignment="1">
      <alignment horizontal="center" vertical="center"/>
    </xf>
    <xf numFmtId="0" fontId="38" fillId="0" borderId="0" xfId="4" applyFont="1" applyAlignment="1">
      <alignment horizontal="center" vertical="center"/>
    </xf>
    <xf numFmtId="0" fontId="22" fillId="0" borderId="0" xfId="0" applyFont="1">
      <alignment vertical="center"/>
    </xf>
    <xf numFmtId="0" fontId="65" fillId="0" borderId="12" xfId="7" applyFont="1" applyBorder="1" applyAlignment="1">
      <alignment horizontal="left" vertical="center"/>
    </xf>
    <xf numFmtId="0" fontId="80" fillId="0" borderId="0" xfId="7" applyFont="1" applyBorder="1">
      <alignment vertical="center"/>
    </xf>
    <xf numFmtId="0" fontId="65" fillId="0" borderId="20" xfId="7" applyFont="1" applyBorder="1" applyAlignment="1">
      <alignment vertical="center" wrapText="1"/>
    </xf>
    <xf numFmtId="0" fontId="65" fillId="0" borderId="0" xfId="7" applyFont="1" applyBorder="1" applyAlignment="1">
      <alignment horizontal="center" vertical="center"/>
    </xf>
    <xf numFmtId="0" fontId="65" fillId="0" borderId="48" xfId="7" applyFont="1" applyBorder="1">
      <alignment vertical="center"/>
    </xf>
    <xf numFmtId="0" fontId="65" fillId="0" borderId="12" xfId="7" applyFont="1" applyBorder="1" applyAlignment="1">
      <alignment horizontal="right" vertical="center"/>
    </xf>
    <xf numFmtId="0" fontId="65" fillId="0" borderId="13" xfId="7" applyFont="1" applyBorder="1" applyAlignment="1">
      <alignment horizontal="right" vertical="center"/>
    </xf>
    <xf numFmtId="0" fontId="65" fillId="0" borderId="8" xfId="7" applyFont="1" applyBorder="1" applyAlignment="1">
      <alignment horizontal="right" vertical="center"/>
    </xf>
    <xf numFmtId="0" fontId="65" fillId="0" borderId="89" xfId="7" applyFont="1" applyBorder="1" applyAlignment="1">
      <alignment horizontal="right" vertical="center"/>
    </xf>
    <xf numFmtId="0" fontId="65" fillId="0" borderId="0" xfId="7" applyFont="1" applyBorder="1" applyAlignment="1">
      <alignment horizontal="center" vertical="center" wrapText="1"/>
    </xf>
    <xf numFmtId="0" fontId="65" fillId="0" borderId="0" xfId="7" applyFont="1" applyBorder="1" applyAlignment="1">
      <alignment horizontal="right" vertical="center"/>
    </xf>
    <xf numFmtId="0" fontId="65" fillId="0" borderId="0" xfId="7" applyFont="1" applyBorder="1" applyAlignment="1">
      <alignment horizontal="center" wrapText="1"/>
    </xf>
    <xf numFmtId="0" fontId="65" fillId="0" borderId="14" xfId="7" applyFont="1" applyBorder="1" applyAlignment="1">
      <alignment vertical="center" wrapText="1"/>
    </xf>
    <xf numFmtId="0" fontId="65" fillId="0" borderId="17" xfId="7" applyFont="1" applyBorder="1" applyAlignment="1">
      <alignment vertical="center" wrapText="1"/>
    </xf>
    <xf numFmtId="0" fontId="65" fillId="0" borderId="17" xfId="7" applyFont="1" applyBorder="1">
      <alignment vertical="center"/>
    </xf>
    <xf numFmtId="0" fontId="65" fillId="0" borderId="18" xfId="7" applyFont="1" applyBorder="1">
      <alignment vertical="center"/>
    </xf>
    <xf numFmtId="0" fontId="65" fillId="0" borderId="22" xfId="7" applyFont="1" applyBorder="1" applyAlignment="1">
      <alignment vertical="center" wrapText="1"/>
    </xf>
    <xf numFmtId="0" fontId="65" fillId="0" borderId="39" xfId="7" applyFont="1" applyBorder="1" applyAlignment="1">
      <alignment vertical="center" wrapText="1"/>
    </xf>
    <xf numFmtId="0" fontId="65" fillId="0" borderId="39" xfId="7" applyFont="1" applyBorder="1">
      <alignment vertical="center"/>
    </xf>
    <xf numFmtId="0" fontId="65" fillId="0" borderId="23" xfId="7" applyFont="1" applyBorder="1">
      <alignment vertical="center"/>
    </xf>
    <xf numFmtId="0" fontId="66" fillId="0" borderId="0" xfId="7" applyFont="1">
      <alignment vertical="center"/>
    </xf>
    <xf numFmtId="0" fontId="87" fillId="0" borderId="0" xfId="7" applyFont="1" applyBorder="1" applyAlignment="1">
      <alignment horizontal="left" vertical="center"/>
    </xf>
    <xf numFmtId="0" fontId="87" fillId="0" borderId="0" xfId="7" applyFont="1" applyBorder="1" applyAlignment="1">
      <alignment horizontal="center" vertical="center"/>
    </xf>
    <xf numFmtId="0" fontId="88" fillId="0" borderId="0" xfId="7" applyFont="1" applyBorder="1" applyAlignment="1">
      <alignment horizontal="left" vertical="center"/>
    </xf>
    <xf numFmtId="0" fontId="88" fillId="0" borderId="0" xfId="7" applyFont="1" applyAlignment="1">
      <alignment horizontal="left" vertical="center"/>
    </xf>
    <xf numFmtId="0" fontId="51" fillId="0" borderId="17" xfId="7" applyFont="1" applyBorder="1" applyAlignment="1">
      <alignment horizontal="center" vertical="center"/>
    </xf>
    <xf numFmtId="0" fontId="90" fillId="0" borderId="17" xfId="7" applyFont="1" applyBorder="1" applyAlignment="1">
      <alignment horizontal="left" vertical="center"/>
    </xf>
    <xf numFmtId="0" fontId="88" fillId="0" borderId="0" xfId="7" applyFont="1">
      <alignment vertical="center"/>
    </xf>
    <xf numFmtId="0" fontId="51" fillId="0" borderId="39" xfId="7" applyFont="1" applyBorder="1" applyAlignment="1">
      <alignment horizontal="left" vertical="center"/>
    </xf>
    <xf numFmtId="0" fontId="51" fillId="0" borderId="14" xfId="7" applyFont="1" applyBorder="1" applyAlignment="1">
      <alignment horizontal="left" vertical="center"/>
    </xf>
    <xf numFmtId="0" fontId="51" fillId="0" borderId="17" xfId="7" applyFont="1" applyBorder="1" applyAlignment="1">
      <alignment horizontal="left" vertical="center"/>
    </xf>
    <xf numFmtId="0" fontId="51" fillId="0" borderId="18" xfId="7" applyFont="1" applyBorder="1" applyAlignment="1">
      <alignment horizontal="left" vertical="center"/>
    </xf>
    <xf numFmtId="0" fontId="51" fillId="0" borderId="20" xfId="7" applyFont="1" applyBorder="1" applyAlignment="1">
      <alignment horizontal="left" vertical="center"/>
    </xf>
    <xf numFmtId="0" fontId="51" fillId="0" borderId="48" xfId="7" applyFont="1" applyBorder="1" applyAlignment="1">
      <alignment vertical="center"/>
    </xf>
    <xf numFmtId="0" fontId="91" fillId="0" borderId="0" xfId="7" applyFont="1" applyBorder="1" applyAlignment="1">
      <alignment horizontal="left" vertical="center"/>
    </xf>
    <xf numFmtId="0" fontId="51" fillId="0" borderId="0" xfId="7" applyFont="1" applyBorder="1" applyAlignment="1">
      <alignment horizontal="centerContinuous" vertical="center" shrinkToFit="1"/>
    </xf>
    <xf numFmtId="0" fontId="51" fillId="0" borderId="0" xfId="7" applyFont="1" applyBorder="1" applyAlignment="1">
      <alignment horizontal="centerContinuous" vertical="center"/>
    </xf>
    <xf numFmtId="0" fontId="51" fillId="0" borderId="0" xfId="7" applyFont="1" applyBorder="1" applyAlignment="1">
      <alignment vertical="center"/>
    </xf>
    <xf numFmtId="0" fontId="90" fillId="0" borderId="0" xfId="7" applyFont="1" applyBorder="1" applyAlignment="1">
      <alignment vertical="center"/>
    </xf>
    <xf numFmtId="0" fontId="92" fillId="0" borderId="0" xfId="7" applyFont="1" applyBorder="1" applyAlignment="1">
      <alignment vertical="center"/>
    </xf>
    <xf numFmtId="0" fontId="51" fillId="0" borderId="48" xfId="7" applyFont="1" applyBorder="1" applyAlignment="1">
      <alignment horizontal="left" vertical="center"/>
    </xf>
    <xf numFmtId="0" fontId="51" fillId="0" borderId="0" xfId="7" applyFont="1" applyBorder="1" applyAlignment="1">
      <alignment horizontal="center" vertical="center"/>
    </xf>
    <xf numFmtId="0" fontId="93" fillId="0" borderId="0" xfId="7" applyFont="1" applyBorder="1" applyAlignment="1">
      <alignment horizontal="left" vertical="center"/>
    </xf>
    <xf numFmtId="0" fontId="51" fillId="0" borderId="158" xfId="7" applyFont="1" applyBorder="1" applyAlignment="1">
      <alignment horizontal="left" vertical="center"/>
    </xf>
    <xf numFmtId="0" fontId="51" fillId="0" borderId="158" xfId="7" applyFont="1" applyBorder="1" applyAlignment="1">
      <alignment vertical="center"/>
    </xf>
    <xf numFmtId="0" fontId="51" fillId="0" borderId="158" xfId="7" applyFont="1" applyFill="1" applyBorder="1" applyAlignment="1">
      <alignment vertical="center"/>
    </xf>
    <xf numFmtId="0" fontId="51" fillId="8" borderId="158" xfId="7" applyFont="1" applyFill="1" applyBorder="1" applyAlignment="1">
      <alignment vertical="center"/>
    </xf>
    <xf numFmtId="0" fontId="51" fillId="0" borderId="159" xfId="7" applyFont="1" applyBorder="1" applyAlignment="1">
      <alignment vertical="center"/>
    </xf>
    <xf numFmtId="0" fontId="51" fillId="0" borderId="159" xfId="7" applyFont="1" applyFill="1" applyBorder="1" applyAlignment="1">
      <alignment vertical="center"/>
    </xf>
    <xf numFmtId="0" fontId="51" fillId="8" borderId="159" xfId="7" applyFont="1" applyFill="1" applyBorder="1" applyAlignment="1">
      <alignment vertical="center"/>
    </xf>
    <xf numFmtId="0" fontId="51" fillId="8" borderId="159" xfId="7" applyFont="1" applyFill="1" applyBorder="1" applyAlignment="1">
      <alignment horizontal="left" vertical="center"/>
    </xf>
    <xf numFmtId="0" fontId="51" fillId="8" borderId="158" xfId="7" applyFont="1" applyFill="1" applyBorder="1" applyAlignment="1">
      <alignment horizontal="left" vertical="center"/>
    </xf>
    <xf numFmtId="0" fontId="51" fillId="0" borderId="160" xfId="7" applyFont="1" applyBorder="1" applyAlignment="1">
      <alignment horizontal="center" vertical="center"/>
    </xf>
    <xf numFmtId="0" fontId="51" fillId="0" borderId="78" xfId="7" applyFont="1" applyBorder="1" applyAlignment="1">
      <alignment horizontal="center" vertical="center"/>
    </xf>
    <xf numFmtId="0" fontId="90" fillId="0" borderId="0" xfId="7" applyFont="1" applyBorder="1" applyAlignment="1">
      <alignment horizontal="left" vertical="center"/>
    </xf>
    <xf numFmtId="0" fontId="51" fillId="0" borderId="48" xfId="7" applyFont="1" applyBorder="1" applyAlignment="1">
      <alignment horizontal="center" vertical="center"/>
    </xf>
    <xf numFmtId="0" fontId="91" fillId="0" borderId="0" xfId="7" applyFont="1" applyBorder="1" applyAlignment="1">
      <alignment horizontal="centerContinuous" vertical="center" shrinkToFit="1"/>
    </xf>
    <xf numFmtId="0" fontId="91" fillId="0" borderId="0" xfId="7" applyFont="1" applyBorder="1" applyAlignment="1">
      <alignment horizontal="centerContinuous" vertical="center"/>
    </xf>
    <xf numFmtId="0" fontId="94" fillId="0" borderId="0" xfId="7" applyFont="1" applyBorder="1" applyAlignment="1">
      <alignment vertical="center"/>
    </xf>
    <xf numFmtId="0" fontId="51" fillId="0" borderId="0" xfId="7" applyFont="1" applyFill="1" applyBorder="1" applyAlignment="1">
      <alignment horizontal="centerContinuous" vertical="center"/>
    </xf>
    <xf numFmtId="0" fontId="94" fillId="0" borderId="0" xfId="7" applyFont="1" applyFill="1" applyBorder="1" applyAlignment="1">
      <alignment vertical="center"/>
    </xf>
    <xf numFmtId="0" fontId="51" fillId="0" borderId="0" xfId="7" applyFont="1" applyFill="1" applyBorder="1" applyAlignment="1">
      <alignment horizontal="center" vertical="center"/>
    </xf>
    <xf numFmtId="0" fontId="51" fillId="0" borderId="0" xfId="7" applyFont="1" applyFill="1" applyBorder="1" applyAlignment="1">
      <alignment horizontal="left" vertical="center"/>
    </xf>
    <xf numFmtId="0" fontId="95" fillId="0" borderId="0" xfId="7" applyFont="1" applyBorder="1" applyAlignment="1">
      <alignment horizontal="left" vertical="center"/>
    </xf>
    <xf numFmtId="0" fontId="51" fillId="0" borderId="0" xfId="7" applyFont="1" applyBorder="1" applyAlignment="1">
      <alignment vertical="center" shrinkToFit="1"/>
    </xf>
    <xf numFmtId="0" fontId="51" fillId="0" borderId="83" xfId="7" applyFont="1" applyBorder="1" applyAlignment="1">
      <alignment horizontal="center" vertical="center"/>
    </xf>
    <xf numFmtId="0" fontId="51" fillId="0" borderId="80" xfId="7" applyFont="1" applyBorder="1" applyAlignment="1">
      <alignment horizontal="center" vertical="center"/>
    </xf>
    <xf numFmtId="0" fontId="51" fillId="0" borderId="0" xfId="7" applyFont="1" applyBorder="1" applyAlignment="1">
      <alignment horizontal="left" vertical="center" shrinkToFit="1"/>
    </xf>
    <xf numFmtId="0" fontId="51" fillId="0" borderId="83" xfId="7" applyFont="1" applyBorder="1" applyAlignment="1">
      <alignment horizontal="left" vertical="center"/>
    </xf>
    <xf numFmtId="0" fontId="51" fillId="0" borderId="69" xfId="7" applyFont="1" applyBorder="1" applyAlignment="1">
      <alignment horizontal="left" vertical="center"/>
    </xf>
    <xf numFmtId="0" fontId="51" fillId="0" borderId="22" xfId="7" applyFont="1" applyBorder="1" applyAlignment="1">
      <alignment horizontal="left" vertical="center"/>
    </xf>
    <xf numFmtId="0" fontId="51" fillId="0" borderId="23" xfId="7" applyFont="1" applyBorder="1" applyAlignment="1">
      <alignment horizontal="left" vertical="center"/>
    </xf>
    <xf numFmtId="0" fontId="87" fillId="0" borderId="0" xfId="7" applyFont="1" applyAlignment="1">
      <alignment horizontal="left" vertical="center"/>
    </xf>
    <xf numFmtId="0" fontId="39" fillId="0" borderId="8"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9" xfId="0" applyFont="1" applyBorder="1" applyAlignment="1" applyProtection="1">
      <alignment horizontal="center" vertical="center"/>
      <protection locked="0"/>
    </xf>
    <xf numFmtId="0" fontId="39" fillId="3" borderId="8" xfId="0" applyFont="1" applyFill="1" applyBorder="1" applyAlignment="1" applyProtection="1">
      <alignment horizontal="center" vertical="center"/>
      <protection locked="0"/>
    </xf>
    <xf numFmtId="0" fontId="39" fillId="3" borderId="7" xfId="0" applyFont="1" applyFill="1" applyBorder="1" applyAlignment="1" applyProtection="1">
      <alignment horizontal="center" vertical="center"/>
      <protection locked="0"/>
    </xf>
    <xf numFmtId="0" fontId="43" fillId="0" borderId="7" xfId="0" applyFont="1" applyBorder="1" applyAlignment="1" applyProtection="1">
      <alignment horizontal="left" vertical="center"/>
      <protection locked="0"/>
    </xf>
    <xf numFmtId="0" fontId="43" fillId="0" borderId="22" xfId="0" applyFont="1" applyBorder="1" applyAlignment="1" applyProtection="1">
      <alignment horizontal="left" vertical="center"/>
      <protection locked="0"/>
    </xf>
    <xf numFmtId="0" fontId="43" fillId="0" borderId="39" xfId="0" applyFont="1" applyBorder="1" applyAlignment="1" applyProtection="1">
      <alignment horizontal="left" vertical="center"/>
      <protection locked="0"/>
    </xf>
    <xf numFmtId="0" fontId="43" fillId="0" borderId="23" xfId="0" applyFont="1" applyBorder="1" applyAlignment="1" applyProtection="1">
      <alignment horizontal="left" vertical="center"/>
      <protection locked="0"/>
    </xf>
    <xf numFmtId="0" fontId="47" fillId="0" borderId="17" xfId="0" applyFont="1" applyBorder="1" applyAlignment="1" applyProtection="1">
      <alignment horizontal="center" wrapText="1"/>
      <protection locked="0"/>
    </xf>
    <xf numFmtId="0" fontId="47" fillId="0" borderId="0" xfId="0" applyFont="1" applyBorder="1" applyAlignment="1" applyProtection="1">
      <alignment horizontal="center" wrapText="1"/>
      <protection locked="0"/>
    </xf>
    <xf numFmtId="0" fontId="47" fillId="0" borderId="44" xfId="0" applyFont="1" applyBorder="1" applyAlignment="1" applyProtection="1">
      <alignment horizontal="center" wrapText="1"/>
      <protection locked="0"/>
    </xf>
    <xf numFmtId="0" fontId="35" fillId="0" borderId="0" xfId="4" applyFont="1" applyAlignment="1">
      <alignment vertical="center" textRotation="255" shrinkToFit="1"/>
    </xf>
    <xf numFmtId="0" fontId="15" fillId="0" borderId="0" xfId="12" applyFont="1">
      <alignment vertical="center"/>
    </xf>
    <xf numFmtId="0" fontId="101" fillId="0" borderId="0" xfId="12" applyFont="1">
      <alignment vertical="center"/>
    </xf>
    <xf numFmtId="0" fontId="104" fillId="0" borderId="0" xfId="12" applyFont="1" applyAlignment="1" applyProtection="1">
      <alignment vertical="center" shrinkToFit="1"/>
      <protection locked="0"/>
    </xf>
    <xf numFmtId="0" fontId="35" fillId="5" borderId="161" xfId="4" applyFont="1" applyFill="1" applyBorder="1" applyAlignment="1">
      <alignment vertical="center" textRotation="255" shrinkToFit="1"/>
    </xf>
    <xf numFmtId="0" fontId="35" fillId="5" borderId="0" xfId="4" applyFont="1" applyFill="1" applyAlignment="1">
      <alignment horizontal="centerContinuous" vertical="center"/>
    </xf>
    <xf numFmtId="0" fontId="35" fillId="5" borderId="0" xfId="4" applyFont="1" applyFill="1" applyAlignment="1">
      <alignment horizontal="center" vertical="center"/>
    </xf>
    <xf numFmtId="0" fontId="35" fillId="5" borderId="0" xfId="4" applyFont="1" applyFill="1">
      <alignment vertical="center"/>
    </xf>
    <xf numFmtId="0" fontId="0" fillId="5" borderId="0" xfId="0" applyFill="1">
      <alignment vertical="center"/>
    </xf>
    <xf numFmtId="0" fontId="35" fillId="5" borderId="163" xfId="4" applyFont="1" applyFill="1" applyBorder="1" applyAlignment="1">
      <alignment vertical="center" shrinkToFit="1"/>
    </xf>
    <xf numFmtId="0" fontId="35" fillId="0" borderId="0" xfId="4" applyFont="1" applyAlignment="1">
      <alignment vertical="center" shrinkToFit="1"/>
    </xf>
    <xf numFmtId="0" fontId="5" fillId="0" borderId="0" xfId="0" applyFont="1">
      <alignment vertical="center"/>
    </xf>
    <xf numFmtId="0" fontId="21" fillId="0" borderId="0" xfId="4" applyFont="1">
      <alignment vertical="center"/>
    </xf>
    <xf numFmtId="0" fontId="106" fillId="0" borderId="0" xfId="4" applyFont="1" applyAlignment="1">
      <alignment horizontal="center" vertical="center" wrapText="1"/>
    </xf>
    <xf numFmtId="185" fontId="35" fillId="0" borderId="0" xfId="4" applyNumberFormat="1" applyFont="1">
      <alignment vertical="center"/>
    </xf>
    <xf numFmtId="0" fontId="105" fillId="0" borderId="0" xfId="4" applyFont="1">
      <alignment vertical="center"/>
    </xf>
    <xf numFmtId="0" fontId="35" fillId="5" borderId="0" xfId="4" applyFont="1" applyFill="1" applyAlignment="1">
      <alignment horizontal="left" vertical="center"/>
    </xf>
    <xf numFmtId="0" fontId="35" fillId="0" borderId="47" xfId="4" applyFont="1" applyBorder="1" applyAlignment="1">
      <alignment vertical="center" shrinkToFit="1"/>
    </xf>
    <xf numFmtId="0" fontId="35" fillId="5" borderId="161" xfId="4" applyFont="1" applyFill="1" applyBorder="1" applyAlignment="1">
      <alignment vertical="center" shrinkToFit="1"/>
    </xf>
    <xf numFmtId="0" fontId="107" fillId="5" borderId="0" xfId="4" applyFont="1" applyFill="1" applyAlignment="1">
      <alignment horizontal="center" vertical="center"/>
    </xf>
    <xf numFmtId="0" fontId="35" fillId="5" borderId="0" xfId="4" applyFont="1" applyFill="1" applyAlignment="1">
      <alignment vertical="center" shrinkToFit="1"/>
    </xf>
    <xf numFmtId="0" fontId="35" fillId="5" borderId="163" xfId="4" applyFont="1" applyFill="1" applyBorder="1">
      <alignment vertical="center"/>
    </xf>
    <xf numFmtId="0" fontId="109" fillId="5" borderId="0" xfId="12" applyFont="1" applyFill="1">
      <alignment vertical="center"/>
    </xf>
    <xf numFmtId="0" fontId="15" fillId="5" borderId="0" xfId="12" applyFont="1" applyFill="1">
      <alignment vertical="center"/>
    </xf>
    <xf numFmtId="0" fontId="105" fillId="5" borderId="163" xfId="4" applyFont="1" applyFill="1" applyBorder="1">
      <alignment vertical="center"/>
    </xf>
    <xf numFmtId="188" fontId="6" fillId="0" borderId="0" xfId="4" applyNumberFormat="1" applyFont="1">
      <alignment vertical="center"/>
    </xf>
    <xf numFmtId="0" fontId="35" fillId="5" borderId="163" xfId="4" applyFont="1" applyFill="1" applyBorder="1" applyAlignment="1">
      <alignment horizontal="left" vertical="center"/>
    </xf>
    <xf numFmtId="188" fontId="35" fillId="0" borderId="0" xfId="4" applyNumberFormat="1" applyFont="1">
      <alignment vertical="center"/>
    </xf>
    <xf numFmtId="187" fontId="35" fillId="0" borderId="0" xfId="4" applyNumberFormat="1" applyFont="1">
      <alignment vertical="center"/>
    </xf>
    <xf numFmtId="0" fontId="35" fillId="5" borderId="167" xfId="4" applyFont="1" applyFill="1" applyBorder="1" applyAlignment="1">
      <alignment vertical="center" shrinkToFit="1"/>
    </xf>
    <xf numFmtId="0" fontId="35" fillId="5" borderId="168" xfId="4" applyFont="1" applyFill="1" applyBorder="1" applyAlignment="1">
      <alignment horizontal="center" vertical="center"/>
    </xf>
    <xf numFmtId="0" fontId="107" fillId="5" borderId="168" xfId="4" applyFont="1" applyFill="1" applyBorder="1" applyAlignment="1">
      <alignment horizontal="center" vertical="center"/>
    </xf>
    <xf numFmtId="0" fontId="35" fillId="5" borderId="168" xfId="4" applyFont="1" applyFill="1" applyBorder="1" applyAlignment="1">
      <alignment vertical="center" shrinkToFit="1"/>
    </xf>
    <xf numFmtId="0" fontId="35" fillId="5" borderId="169" xfId="4" applyFont="1" applyFill="1" applyBorder="1">
      <alignment vertical="center"/>
    </xf>
    <xf numFmtId="0" fontId="21" fillId="0" borderId="0" xfId="4" applyFont="1" applyAlignment="1">
      <alignment horizontal="centerContinuous" vertical="center" wrapText="1"/>
    </xf>
    <xf numFmtId="0" fontId="106" fillId="0" borderId="0" xfId="4" applyFont="1" applyAlignment="1">
      <alignment vertical="center" wrapText="1"/>
    </xf>
    <xf numFmtId="185" fontId="105" fillId="0" borderId="0" xfId="4" applyNumberFormat="1" applyFont="1">
      <alignment vertical="center"/>
    </xf>
    <xf numFmtId="1" fontId="105" fillId="0" borderId="0" xfId="4" applyNumberFormat="1" applyFont="1">
      <alignment vertical="center"/>
    </xf>
    <xf numFmtId="0" fontId="21" fillId="0" borderId="0" xfId="4" applyFont="1" applyAlignment="1">
      <alignment horizontal="centerContinuous" vertical="center"/>
    </xf>
    <xf numFmtId="185" fontId="105" fillId="0" borderId="0" xfId="4" applyNumberFormat="1" applyFont="1" applyAlignment="1">
      <alignment horizontal="right" vertical="center"/>
    </xf>
    <xf numFmtId="189" fontId="35" fillId="0" borderId="0" xfId="4" applyNumberFormat="1" applyFont="1">
      <alignment vertical="center"/>
    </xf>
    <xf numFmtId="190" fontId="35" fillId="0" borderId="0" xfId="4" applyNumberFormat="1" applyFont="1">
      <alignment vertical="center"/>
    </xf>
    <xf numFmtId="0" fontId="35" fillId="0" borderId="73" xfId="4" applyFont="1" applyBorder="1" applyAlignment="1">
      <alignment vertical="center" shrinkToFit="1"/>
    </xf>
    <xf numFmtId="0" fontId="35" fillId="0" borderId="83" xfId="4" applyFont="1" applyBorder="1" applyAlignment="1">
      <alignment vertical="center" shrinkToFit="1"/>
    </xf>
    <xf numFmtId="0" fontId="105" fillId="0" borderId="83" xfId="4" applyFont="1" applyBorder="1" applyAlignment="1">
      <alignment horizontal="center" vertical="center"/>
    </xf>
    <xf numFmtId="185" fontId="105" fillId="0" borderId="83" xfId="4" applyNumberFormat="1" applyFont="1" applyBorder="1" applyAlignment="1">
      <alignment horizontal="right" vertical="center"/>
    </xf>
    <xf numFmtId="0" fontId="35" fillId="0" borderId="83" xfId="4" applyFont="1" applyBorder="1">
      <alignment vertical="center"/>
    </xf>
    <xf numFmtId="1" fontId="35" fillId="0" borderId="83" xfId="4" applyNumberFormat="1" applyFont="1" applyBorder="1" applyAlignment="1">
      <alignment horizontal="center" vertical="center"/>
    </xf>
    <xf numFmtId="0" fontId="106" fillId="0" borderId="83" xfId="4" applyFont="1" applyBorder="1" applyAlignment="1">
      <alignment vertical="center" wrapText="1"/>
    </xf>
    <xf numFmtId="189" fontId="35" fillId="0" borderId="83" xfId="4" applyNumberFormat="1" applyFont="1" applyBorder="1">
      <alignment vertical="center"/>
    </xf>
    <xf numFmtId="190" fontId="35" fillId="0" borderId="83" xfId="4" applyNumberFormat="1" applyFont="1" applyBorder="1">
      <alignment vertical="center"/>
    </xf>
    <xf numFmtId="190" fontId="35" fillId="0" borderId="82" xfId="4" applyNumberFormat="1" applyFont="1" applyBorder="1">
      <alignment vertical="center"/>
    </xf>
    <xf numFmtId="0" fontId="35" fillId="0" borderId="64" xfId="4" applyFont="1" applyBorder="1" applyAlignment="1">
      <alignment vertical="center" shrinkToFit="1"/>
    </xf>
    <xf numFmtId="0" fontId="21" fillId="0" borderId="0" xfId="4" applyFont="1" applyAlignment="1">
      <alignment vertical="center" wrapText="1"/>
    </xf>
    <xf numFmtId="0" fontId="21" fillId="0" borderId="21" xfId="4" applyFont="1" applyBorder="1" applyAlignment="1">
      <alignment horizontal="center" vertical="center" wrapText="1"/>
    </xf>
    <xf numFmtId="0" fontId="35" fillId="0" borderId="20" xfId="4" applyFont="1" applyBorder="1">
      <alignment vertical="center"/>
    </xf>
    <xf numFmtId="0" fontId="33" fillId="0" borderId="20" xfId="4" applyFont="1" applyBorder="1">
      <alignment vertical="center"/>
    </xf>
    <xf numFmtId="0" fontId="33" fillId="0" borderId="0" xfId="4" applyFont="1" applyAlignment="1">
      <alignment vertical="center" wrapText="1"/>
    </xf>
    <xf numFmtId="49" fontId="35" fillId="0" borderId="0" xfId="4" applyNumberFormat="1" applyFont="1">
      <alignment vertical="center"/>
    </xf>
    <xf numFmtId="0" fontId="104" fillId="0" borderId="0" xfId="12" applyFont="1" applyAlignment="1">
      <alignment vertical="center" shrinkToFit="1"/>
    </xf>
    <xf numFmtId="0" fontId="33" fillId="0" borderId="22" xfId="4" applyFont="1" applyBorder="1">
      <alignment vertical="center"/>
    </xf>
    <xf numFmtId="190" fontId="33" fillId="0" borderId="39" xfId="4" applyNumberFormat="1" applyFont="1" applyBorder="1">
      <alignment vertical="center"/>
    </xf>
    <xf numFmtId="0" fontId="38" fillId="0" borderId="0" xfId="4" applyFont="1">
      <alignment vertical="center"/>
    </xf>
    <xf numFmtId="190" fontId="38" fillId="0" borderId="0" xfId="4" applyNumberFormat="1" applyFont="1">
      <alignment vertical="center"/>
    </xf>
    <xf numFmtId="0" fontId="38" fillId="0" borderId="0" xfId="4" applyFont="1" applyAlignment="1">
      <alignment horizontal="left" vertical="top" wrapText="1"/>
    </xf>
    <xf numFmtId="0" fontId="104" fillId="0" borderId="0" xfId="12" applyFont="1" applyBorder="1" applyAlignment="1">
      <alignment vertical="center" shrinkToFit="1"/>
    </xf>
    <xf numFmtId="190" fontId="35" fillId="0" borderId="0" xfId="4" applyNumberFormat="1" applyFont="1" applyBorder="1">
      <alignment vertical="center"/>
    </xf>
    <xf numFmtId="0" fontId="35" fillId="0" borderId="20" xfId="4" applyFont="1" applyBorder="1" applyAlignment="1">
      <alignment vertical="center" shrinkToFit="1"/>
    </xf>
    <xf numFmtId="0" fontId="33" fillId="0" borderId="0" xfId="4" applyFont="1" applyAlignment="1">
      <alignment horizontal="center" vertical="center"/>
    </xf>
    <xf numFmtId="0" fontId="33" fillId="0" borderId="48" xfId="4" applyFont="1" applyBorder="1" applyAlignment="1">
      <alignment horizontal="center" vertical="center"/>
    </xf>
    <xf numFmtId="0" fontId="33" fillId="0" borderId="20" xfId="4" applyFont="1" applyBorder="1" applyAlignment="1">
      <alignment horizontal="center" vertical="center"/>
    </xf>
    <xf numFmtId="0" fontId="33" fillId="0" borderId="0" xfId="4" applyFont="1" applyBorder="1" applyAlignment="1">
      <alignment horizontal="center" vertical="center" wrapText="1"/>
    </xf>
    <xf numFmtId="0" fontId="33" fillId="0" borderId="0" xfId="4" applyFont="1" applyBorder="1" applyAlignment="1">
      <alignment horizontal="center" vertical="center"/>
    </xf>
    <xf numFmtId="188" fontId="33" fillId="0" borderId="0" xfId="4" applyNumberFormat="1" applyFont="1" applyBorder="1">
      <alignment vertical="center"/>
    </xf>
    <xf numFmtId="190" fontId="35" fillId="0" borderId="48" xfId="4" applyNumberFormat="1" applyFont="1" applyBorder="1">
      <alignment vertical="center"/>
    </xf>
    <xf numFmtId="190" fontId="35" fillId="0" borderId="21" xfId="4" applyNumberFormat="1" applyFont="1" applyBorder="1">
      <alignment vertical="center"/>
    </xf>
    <xf numFmtId="189" fontId="33" fillId="0" borderId="0" xfId="4" applyNumberFormat="1" applyFont="1" applyBorder="1">
      <alignment vertical="center"/>
    </xf>
    <xf numFmtId="191" fontId="33" fillId="0" borderId="0" xfId="4" applyNumberFormat="1" applyFont="1" applyBorder="1" applyAlignment="1">
      <alignment vertical="center"/>
    </xf>
    <xf numFmtId="189" fontId="33" fillId="0" borderId="0" xfId="4" applyNumberFormat="1" applyFont="1" applyBorder="1" applyAlignment="1">
      <alignment vertical="center"/>
    </xf>
    <xf numFmtId="193" fontId="33" fillId="0" borderId="0" xfId="4" applyNumberFormat="1" applyFont="1" applyBorder="1" applyAlignment="1">
      <alignment vertical="center"/>
    </xf>
    <xf numFmtId="188" fontId="6" fillId="0" borderId="0" xfId="4" applyNumberFormat="1" applyFont="1" applyAlignment="1">
      <alignment horizontal="center" vertical="center"/>
    </xf>
    <xf numFmtId="189" fontId="35" fillId="0" borderId="0" xfId="4" applyNumberFormat="1" applyFont="1" applyAlignment="1">
      <alignment horizontal="center" vertical="center"/>
    </xf>
    <xf numFmtId="188" fontId="6" fillId="0" borderId="0" xfId="4" applyNumberFormat="1" applyFont="1" applyBorder="1" applyAlignment="1">
      <alignment horizontal="center" vertical="center"/>
    </xf>
    <xf numFmtId="189" fontId="35" fillId="0" borderId="0" xfId="4" applyNumberFormat="1" applyFont="1" applyBorder="1" applyAlignment="1">
      <alignment horizontal="center" vertical="center"/>
    </xf>
    <xf numFmtId="189" fontId="35" fillId="0" borderId="0" xfId="4" applyNumberFormat="1" applyFont="1" applyBorder="1">
      <alignment vertical="center"/>
    </xf>
    <xf numFmtId="188" fontId="6" fillId="0" borderId="0" xfId="4" applyNumberFormat="1" applyFont="1" applyBorder="1">
      <alignment vertical="center"/>
    </xf>
    <xf numFmtId="0" fontId="35" fillId="0" borderId="22" xfId="4" applyFont="1" applyBorder="1" applyAlignment="1">
      <alignment vertical="center" shrinkToFit="1"/>
    </xf>
    <xf numFmtId="188" fontId="6" fillId="0" borderId="39" xfId="4" applyNumberFormat="1" applyFont="1" applyBorder="1" applyAlignment="1">
      <alignment horizontal="center" vertical="center"/>
    </xf>
    <xf numFmtId="189" fontId="35" fillId="0" borderId="39" xfId="4" applyNumberFormat="1" applyFont="1" applyBorder="1" applyAlignment="1">
      <alignment horizontal="center" vertical="center"/>
    </xf>
    <xf numFmtId="0" fontId="35" fillId="0" borderId="39" xfId="4" applyFont="1" applyBorder="1" applyAlignment="1">
      <alignment horizontal="center" vertical="center"/>
    </xf>
    <xf numFmtId="0" fontId="35" fillId="0" borderId="23" xfId="4" applyFont="1" applyBorder="1" applyAlignment="1">
      <alignment horizontal="center" vertical="center"/>
    </xf>
    <xf numFmtId="0" fontId="35" fillId="0" borderId="22" xfId="4" applyFont="1" applyBorder="1" applyAlignment="1">
      <alignment horizontal="center" vertical="center"/>
    </xf>
    <xf numFmtId="189" fontId="35" fillId="0" borderId="39" xfId="4" applyNumberFormat="1" applyFont="1" applyBorder="1">
      <alignment vertical="center"/>
    </xf>
    <xf numFmtId="188" fontId="6" fillId="0" borderId="39" xfId="4" applyNumberFormat="1" applyFont="1" applyBorder="1">
      <alignment vertical="center"/>
    </xf>
    <xf numFmtId="190" fontId="35" fillId="0" borderId="23" xfId="4" applyNumberFormat="1" applyFont="1" applyBorder="1">
      <alignment vertical="center"/>
    </xf>
    <xf numFmtId="0" fontId="35" fillId="0" borderId="81" xfId="4" applyFont="1" applyBorder="1" applyAlignment="1">
      <alignment vertical="center" shrinkToFit="1"/>
    </xf>
    <xf numFmtId="0" fontId="35" fillId="0" borderId="69" xfId="4" applyFont="1" applyBorder="1" applyAlignment="1">
      <alignment vertical="center" shrinkToFit="1"/>
    </xf>
    <xf numFmtId="188" fontId="6" fillId="0" borderId="69" xfId="4" applyNumberFormat="1" applyFont="1" applyBorder="1" applyAlignment="1">
      <alignment horizontal="center" vertical="center"/>
    </xf>
    <xf numFmtId="189" fontId="35" fillId="0" borderId="69" xfId="4" applyNumberFormat="1" applyFont="1" applyBorder="1" applyAlignment="1">
      <alignment horizontal="center" vertical="center"/>
    </xf>
    <xf numFmtId="189" fontId="35" fillId="0" borderId="69" xfId="4" applyNumberFormat="1" applyFont="1" applyBorder="1">
      <alignment vertical="center"/>
    </xf>
    <xf numFmtId="188" fontId="6" fillId="0" borderId="69" xfId="4" applyNumberFormat="1" applyFont="1" applyBorder="1">
      <alignment vertical="center"/>
    </xf>
    <xf numFmtId="190" fontId="35" fillId="0" borderId="69" xfId="4" applyNumberFormat="1" applyFont="1" applyBorder="1">
      <alignment vertical="center"/>
    </xf>
    <xf numFmtId="190" fontId="35" fillId="0" borderId="80" xfId="4" applyNumberFormat="1" applyFont="1" applyBorder="1">
      <alignment vertical="center"/>
    </xf>
    <xf numFmtId="0" fontId="35" fillId="0" borderId="86" xfId="4" applyFont="1" applyBorder="1" applyAlignment="1">
      <alignment horizontal="center" vertical="center"/>
    </xf>
    <xf numFmtId="0" fontId="35" fillId="0" borderId="85" xfId="4" applyFont="1" applyBorder="1" applyAlignment="1">
      <alignment horizontal="center" vertical="center"/>
    </xf>
    <xf numFmtId="0" fontId="35" fillId="0" borderId="52" xfId="4" applyFont="1" applyBorder="1" applyAlignment="1">
      <alignment horizontal="center" vertical="center" shrinkToFit="1"/>
    </xf>
    <xf numFmtId="0" fontId="35" fillId="0" borderId="116" xfId="4" applyFont="1" applyBorder="1" applyAlignment="1">
      <alignment vertical="center" shrinkToFit="1"/>
    </xf>
    <xf numFmtId="0" fontId="35" fillId="0" borderId="58" xfId="4" applyFont="1" applyBorder="1" applyAlignment="1">
      <alignment vertical="center" shrinkToFit="1"/>
    </xf>
    <xf numFmtId="0" fontId="33" fillId="0" borderId="160" xfId="4" applyFont="1" applyBorder="1" applyAlignment="1">
      <alignment horizontal="center" vertical="center" textRotation="255"/>
    </xf>
    <xf numFmtId="0" fontId="112" fillId="4" borderId="113" xfId="4" applyFont="1" applyFill="1" applyBorder="1">
      <alignment vertical="center"/>
    </xf>
    <xf numFmtId="0" fontId="112" fillId="4" borderId="66" xfId="4" applyFont="1" applyFill="1" applyBorder="1">
      <alignment vertical="center"/>
    </xf>
    <xf numFmtId="0" fontId="112" fillId="4" borderId="65" xfId="4" applyFont="1" applyFill="1" applyBorder="1">
      <alignment vertical="center"/>
    </xf>
    <xf numFmtId="0" fontId="112" fillId="4" borderId="59" xfId="4" applyFont="1" applyFill="1" applyBorder="1">
      <alignment vertical="center"/>
    </xf>
    <xf numFmtId="0" fontId="112" fillId="4" borderId="51" xfId="4" applyFont="1" applyFill="1" applyBorder="1">
      <alignment vertical="center"/>
    </xf>
    <xf numFmtId="0" fontId="112" fillId="4" borderId="50" xfId="4" applyFont="1" applyFill="1" applyBorder="1">
      <alignment vertical="center"/>
    </xf>
    <xf numFmtId="0" fontId="35" fillId="0" borderId="0" xfId="4" applyFont="1" applyAlignment="1">
      <alignment vertical="center" wrapText="1"/>
    </xf>
    <xf numFmtId="0" fontId="112" fillId="4" borderId="57" xfId="4" applyFont="1" applyFill="1" applyBorder="1">
      <alignment vertical="center"/>
    </xf>
    <xf numFmtId="0" fontId="112" fillId="4" borderId="49" xfId="4" applyFont="1" applyFill="1" applyBorder="1">
      <alignment vertical="center"/>
    </xf>
    <xf numFmtId="0" fontId="113" fillId="0" borderId="0" xfId="12" applyFont="1">
      <alignment vertical="center"/>
    </xf>
    <xf numFmtId="0" fontId="112" fillId="4" borderId="2" xfId="4" applyFont="1" applyFill="1" applyBorder="1">
      <alignment vertical="center"/>
    </xf>
    <xf numFmtId="194" fontId="35" fillId="0" borderId="0" xfId="4" applyNumberFormat="1" applyFont="1">
      <alignment vertical="center"/>
    </xf>
    <xf numFmtId="0" fontId="114" fillId="0" borderId="0" xfId="12" applyFont="1">
      <alignment vertical="center"/>
    </xf>
    <xf numFmtId="0" fontId="112" fillId="4" borderId="55" xfId="4" applyFont="1" applyFill="1" applyBorder="1">
      <alignment vertical="center"/>
    </xf>
    <xf numFmtId="0" fontId="112" fillId="4" borderId="29" xfId="4" applyFont="1" applyFill="1" applyBorder="1">
      <alignment vertical="center"/>
    </xf>
    <xf numFmtId="0" fontId="112" fillId="4" borderId="54" xfId="4" applyFont="1" applyFill="1" applyBorder="1">
      <alignment vertical="center"/>
    </xf>
    <xf numFmtId="0" fontId="112" fillId="4" borderId="31" xfId="4" applyFont="1" applyFill="1" applyBorder="1">
      <alignment vertical="center"/>
    </xf>
    <xf numFmtId="0" fontId="112" fillId="4" borderId="79" xfId="4" applyFont="1" applyFill="1" applyBorder="1">
      <alignment vertical="center"/>
    </xf>
    <xf numFmtId="0" fontId="112" fillId="4" borderId="47" xfId="4" applyFont="1" applyFill="1" applyBorder="1">
      <alignment vertical="center"/>
    </xf>
    <xf numFmtId="0" fontId="112" fillId="4" borderId="56" xfId="4" applyFont="1" applyFill="1" applyBorder="1">
      <alignment vertical="center"/>
    </xf>
    <xf numFmtId="0" fontId="98" fillId="0" borderId="113" xfId="4" applyFont="1" applyBorder="1">
      <alignment vertical="center"/>
    </xf>
    <xf numFmtId="0" fontId="98" fillId="0" borderId="170" xfId="4" applyFont="1" applyBorder="1">
      <alignment vertical="center"/>
    </xf>
    <xf numFmtId="0" fontId="98" fillId="0" borderId="78" xfId="4" applyFont="1" applyBorder="1">
      <alignment vertical="center"/>
    </xf>
    <xf numFmtId="0" fontId="112" fillId="0" borderId="113" xfId="4" applyFont="1" applyBorder="1" applyAlignment="1">
      <alignment vertical="center" shrinkToFit="1"/>
    </xf>
    <xf numFmtId="0" fontId="112" fillId="0" borderId="66" xfId="4" applyFont="1" applyBorder="1" applyAlignment="1">
      <alignment vertical="center" shrinkToFit="1"/>
    </xf>
    <xf numFmtId="0" fontId="112" fillId="0" borderId="65" xfId="4" applyFont="1" applyBorder="1" applyAlignment="1">
      <alignment vertical="center" shrinkToFit="1"/>
    </xf>
    <xf numFmtId="0" fontId="35" fillId="0" borderId="81" xfId="4" applyFont="1" applyBorder="1">
      <alignment vertical="center"/>
    </xf>
    <xf numFmtId="0" fontId="35" fillId="0" borderId="69" xfId="4" applyFont="1" applyBorder="1">
      <alignment vertical="center"/>
    </xf>
    <xf numFmtId="0" fontId="35" fillId="0" borderId="67" xfId="4" applyFont="1" applyBorder="1">
      <alignment vertical="center"/>
    </xf>
    <xf numFmtId="0" fontId="35" fillId="0" borderId="87" xfId="4" applyFont="1" applyBorder="1" applyAlignment="1">
      <alignment vertical="center" shrinkToFit="1"/>
    </xf>
    <xf numFmtId="0" fontId="112" fillId="4" borderId="23" xfId="4" applyFont="1" applyFill="1" applyBorder="1">
      <alignment vertical="center"/>
    </xf>
    <xf numFmtId="0" fontId="35" fillId="4" borderId="49" xfId="4" applyFont="1" applyFill="1" applyBorder="1">
      <alignment vertical="center"/>
    </xf>
    <xf numFmtId="0" fontId="104" fillId="0" borderId="0" xfId="12" applyFont="1">
      <alignment vertical="center"/>
    </xf>
    <xf numFmtId="0" fontId="104" fillId="0" borderId="0" xfId="12" applyFont="1" applyProtection="1">
      <alignment vertical="center"/>
      <protection locked="0"/>
    </xf>
    <xf numFmtId="0" fontId="115" fillId="0" borderId="0" xfId="12" applyFont="1" applyAlignment="1">
      <alignment horizontal="left" vertical="center"/>
    </xf>
    <xf numFmtId="0" fontId="41" fillId="0" borderId="0" xfId="12" applyFont="1">
      <alignment vertical="center"/>
    </xf>
    <xf numFmtId="0" fontId="15" fillId="0" borderId="0" xfId="12" applyFont="1" applyAlignment="1">
      <alignment horizontal="center" vertical="center"/>
    </xf>
    <xf numFmtId="0" fontId="116" fillId="0" borderId="0" xfId="12" applyFont="1">
      <alignment vertical="center"/>
    </xf>
    <xf numFmtId="195" fontId="116" fillId="0" borderId="0" xfId="12" applyNumberFormat="1" applyFont="1">
      <alignment vertical="center"/>
    </xf>
    <xf numFmtId="0" fontId="117" fillId="0" borderId="0" xfId="12" applyFont="1" applyAlignment="1">
      <alignment horizontal="left" vertical="center"/>
    </xf>
    <xf numFmtId="0" fontId="15" fillId="0" borderId="0" xfId="12" applyFont="1" applyAlignment="1">
      <alignment vertical="center" shrinkToFit="1"/>
    </xf>
    <xf numFmtId="0" fontId="104" fillId="0" borderId="0" xfId="12" applyFont="1" applyAlignment="1">
      <alignment horizontal="center" vertical="center" shrinkToFit="1"/>
    </xf>
    <xf numFmtId="0" fontId="117" fillId="0" borderId="0" xfId="12" applyFont="1">
      <alignment vertical="center"/>
    </xf>
    <xf numFmtId="0" fontId="120" fillId="0" borderId="0" xfId="12" applyFont="1">
      <alignment vertical="center"/>
    </xf>
    <xf numFmtId="0" fontId="122" fillId="0" borderId="0" xfId="12" applyFont="1" applyAlignment="1">
      <alignment horizontal="right" vertical="center"/>
    </xf>
    <xf numFmtId="0" fontId="123" fillId="0" borderId="20" xfId="7" applyFont="1" applyBorder="1" applyAlignment="1">
      <alignment horizontal="left" vertical="center"/>
    </xf>
    <xf numFmtId="0" fontId="123" fillId="0" borderId="0" xfId="7" applyFont="1" applyBorder="1" applyAlignment="1">
      <alignment horizontal="left" vertical="center"/>
    </xf>
    <xf numFmtId="0" fontId="123" fillId="0" borderId="0" xfId="7" applyFont="1" applyAlignment="1">
      <alignment horizontal="left" vertical="center"/>
    </xf>
    <xf numFmtId="0" fontId="123" fillId="0" borderId="0" xfId="7" applyFont="1" applyBorder="1" applyAlignment="1">
      <alignment vertical="center"/>
    </xf>
    <xf numFmtId="0" fontId="123" fillId="0" borderId="0" xfId="7" applyFont="1" applyAlignment="1">
      <alignment vertical="center"/>
    </xf>
    <xf numFmtId="0" fontId="123" fillId="0" borderId="17" xfId="7" applyFont="1" applyBorder="1" applyAlignment="1">
      <alignment horizontal="center" vertical="center"/>
    </xf>
    <xf numFmtId="0" fontId="124" fillId="0" borderId="17" xfId="7" applyFont="1" applyBorder="1" applyAlignment="1">
      <alignment horizontal="left" vertical="center"/>
    </xf>
    <xf numFmtId="0" fontId="123" fillId="0" borderId="14" xfId="7" applyFont="1" applyBorder="1" applyAlignment="1">
      <alignment horizontal="left" vertical="center"/>
    </xf>
    <xf numFmtId="0" fontId="123" fillId="0" borderId="17" xfId="7" applyFont="1" applyBorder="1" applyAlignment="1">
      <alignment horizontal="left" vertical="center"/>
    </xf>
    <xf numFmtId="0" fontId="123" fillId="0" borderId="8" xfId="7" applyFont="1" applyBorder="1" applyAlignment="1">
      <alignment horizontal="left" vertical="center"/>
    </xf>
    <xf numFmtId="0" fontId="123" fillId="0" borderId="9" xfId="7" applyFont="1" applyBorder="1" applyAlignment="1">
      <alignment horizontal="left" vertical="center"/>
    </xf>
    <xf numFmtId="0" fontId="123" fillId="0" borderId="7" xfId="7" applyFont="1" applyBorder="1" applyAlignment="1">
      <alignment horizontal="center" vertical="center"/>
    </xf>
    <xf numFmtId="0" fontId="126" fillId="0" borderId="0" xfId="7" applyFont="1" applyBorder="1" applyAlignment="1">
      <alignment horizontal="left" vertical="center"/>
    </xf>
    <xf numFmtId="0" fontId="123" fillId="0" borderId="195" xfId="7" applyFont="1" applyBorder="1" applyAlignment="1">
      <alignment horizontal="left" vertical="center"/>
    </xf>
    <xf numFmtId="0" fontId="123" fillId="0" borderId="158" xfId="7" applyFont="1" applyBorder="1" applyAlignment="1">
      <alignment horizontal="left" vertical="center"/>
    </xf>
    <xf numFmtId="0" fontId="123" fillId="0" borderId="196" xfId="7" applyFont="1" applyBorder="1" applyAlignment="1">
      <alignment horizontal="left" vertical="center"/>
    </xf>
    <xf numFmtId="0" fontId="123" fillId="0" borderId="22" xfId="7" applyFont="1" applyBorder="1" applyAlignment="1">
      <alignment horizontal="left" vertical="center"/>
    </xf>
    <xf numFmtId="0" fontId="123" fillId="0" borderId="39" xfId="7" applyFont="1" applyBorder="1" applyAlignment="1">
      <alignment horizontal="left" vertical="center"/>
    </xf>
    <xf numFmtId="0" fontId="123" fillId="0" borderId="18" xfId="7" applyFont="1" applyBorder="1" applyAlignment="1">
      <alignment horizontal="left" vertical="center"/>
    </xf>
    <xf numFmtId="0" fontId="123" fillId="0" borderId="23" xfId="7" applyFont="1" applyBorder="1" applyAlignment="1">
      <alignment horizontal="left" vertical="center"/>
    </xf>
    <xf numFmtId="0" fontId="123" fillId="0" borderId="48" xfId="7" applyFont="1" applyBorder="1" applyAlignment="1">
      <alignment horizontal="left" vertical="center"/>
    </xf>
    <xf numFmtId="0" fontId="123" fillId="0" borderId="0" xfId="7" applyFont="1" applyBorder="1" applyAlignment="1">
      <alignment horizontal="center" vertical="center"/>
    </xf>
    <xf numFmtId="0" fontId="127" fillId="0" borderId="39" xfId="7" applyFont="1" applyBorder="1" applyAlignment="1">
      <alignment horizontal="left" vertical="center"/>
    </xf>
    <xf numFmtId="0" fontId="18" fillId="0" borderId="48" xfId="7" applyFont="1" applyBorder="1" applyAlignment="1">
      <alignment horizontal="left" vertical="center"/>
    </xf>
    <xf numFmtId="0" fontId="18" fillId="0" borderId="0" xfId="7" applyFont="1">
      <alignment vertical="center"/>
    </xf>
    <xf numFmtId="0" fontId="18" fillId="0" borderId="14" xfId="7" applyFont="1" applyBorder="1" applyAlignment="1">
      <alignment horizontal="left" vertical="center"/>
    </xf>
    <xf numFmtId="0" fontId="18" fillId="0" borderId="17" xfId="7" applyFont="1" applyBorder="1" applyAlignment="1">
      <alignment horizontal="left" vertical="center"/>
    </xf>
    <xf numFmtId="0" fontId="18" fillId="0" borderId="18" xfId="7" applyFont="1" applyBorder="1" applyAlignment="1">
      <alignment horizontal="left" vertical="center"/>
    </xf>
    <xf numFmtId="0" fontId="18" fillId="0" borderId="20" xfId="7" applyFont="1" applyBorder="1" applyAlignment="1">
      <alignment horizontal="left" vertical="center"/>
    </xf>
    <xf numFmtId="0" fontId="18" fillId="0" borderId="22" xfId="7" applyFont="1" applyBorder="1" applyAlignment="1">
      <alignment horizontal="left" vertical="center"/>
    </xf>
    <xf numFmtId="0" fontId="18" fillId="0" borderId="39" xfId="7" applyFont="1" applyBorder="1" applyAlignment="1">
      <alignment horizontal="left" vertical="center"/>
    </xf>
    <xf numFmtId="0" fontId="18" fillId="0" borderId="23" xfId="7" applyFont="1" applyBorder="1" applyAlignment="1">
      <alignment horizontal="left" vertical="center"/>
    </xf>
    <xf numFmtId="0" fontId="17" fillId="0" borderId="0" xfId="7" applyAlignment="1">
      <alignment horizontal="left" vertical="center"/>
    </xf>
    <xf numFmtId="0" fontId="51" fillId="0" borderId="0" xfId="7" applyFont="1" applyAlignment="1">
      <alignment vertical="top"/>
    </xf>
    <xf numFmtId="0" fontId="18" fillId="0" borderId="18" xfId="7" applyFont="1" applyBorder="1" applyAlignment="1">
      <alignment horizontal="center" vertical="center"/>
    </xf>
    <xf numFmtId="0" fontId="7" fillId="0" borderId="0" xfId="0" applyFont="1">
      <alignment vertical="center"/>
    </xf>
    <xf numFmtId="0" fontId="10" fillId="0" borderId="0" xfId="0" applyFont="1">
      <alignment vertical="center"/>
    </xf>
    <xf numFmtId="0" fontId="51" fillId="0" borderId="0" xfId="0" applyFont="1" applyAlignment="1">
      <alignment horizontal="right" vertical="center"/>
    </xf>
    <xf numFmtId="0" fontId="10" fillId="0" borderId="0" xfId="0" applyFont="1" applyAlignment="1">
      <alignment horizontal="right" vertical="center"/>
    </xf>
    <xf numFmtId="0" fontId="51" fillId="0" borderId="0" xfId="0" applyFont="1">
      <alignment vertical="center"/>
    </xf>
    <xf numFmtId="0" fontId="129" fillId="0" borderId="0" xfId="0" applyFont="1">
      <alignment vertical="center"/>
    </xf>
    <xf numFmtId="0" fontId="18" fillId="0" borderId="8"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left" vertical="center"/>
    </xf>
    <xf numFmtId="0" fontId="51" fillId="0" borderId="0" xfId="0" applyFont="1" applyBorder="1" applyAlignment="1">
      <alignment horizontal="left" vertical="center" wrapText="1"/>
    </xf>
    <xf numFmtId="0" fontId="51" fillId="0" borderId="0" xfId="0" applyFont="1" applyBorder="1" applyAlignment="1">
      <alignment horizontal="center" vertical="center"/>
    </xf>
    <xf numFmtId="0" fontId="18" fillId="0" borderId="0" xfId="0" applyFont="1">
      <alignment vertical="center"/>
    </xf>
    <xf numFmtId="0" fontId="18" fillId="5" borderId="13" xfId="0" applyFont="1" applyFill="1" applyBorder="1" applyAlignment="1">
      <alignment horizontal="centerContinuous" vertical="center"/>
    </xf>
    <xf numFmtId="0" fontId="18" fillId="5" borderId="12" xfId="0" applyFont="1" applyFill="1" applyBorder="1" applyAlignment="1">
      <alignment horizontal="center" vertical="center"/>
    </xf>
    <xf numFmtId="0" fontId="22" fillId="0" borderId="0" xfId="0" applyFont="1" applyAlignment="1">
      <alignment horizontal="left" vertical="center"/>
    </xf>
    <xf numFmtId="0" fontId="51" fillId="0" borderId="0" xfId="13" applyFont="1" applyAlignment="1">
      <alignment horizontal="left" vertical="center"/>
    </xf>
    <xf numFmtId="0" fontId="51" fillId="0" borderId="0" xfId="13" applyFont="1" applyBorder="1" applyAlignment="1">
      <alignment horizontal="left" vertical="center"/>
    </xf>
    <xf numFmtId="0" fontId="52" fillId="0" borderId="0" xfId="7" applyFont="1">
      <alignment vertical="center"/>
    </xf>
    <xf numFmtId="0" fontId="52" fillId="0" borderId="59" xfId="13" applyFont="1" applyBorder="1" applyAlignment="1">
      <alignment horizontal="center" vertical="center" wrapText="1"/>
    </xf>
    <xf numFmtId="0" fontId="59" fillId="0" borderId="55" xfId="13" applyFont="1" applyBorder="1" applyAlignment="1">
      <alignment horizontal="center" vertical="center"/>
    </xf>
    <xf numFmtId="0" fontId="52" fillId="0" borderId="0" xfId="7" applyFont="1" applyAlignment="1">
      <alignment horizontal="left"/>
    </xf>
    <xf numFmtId="0" fontId="52" fillId="0" borderId="0" xfId="7" applyFont="1" applyAlignment="1">
      <alignment vertical="center" wrapText="1"/>
    </xf>
    <xf numFmtId="0" fontId="52" fillId="0" borderId="86" xfId="7" applyFont="1" applyBorder="1" applyAlignment="1">
      <alignment horizontal="center" vertical="center"/>
    </xf>
    <xf numFmtId="0" fontId="52" fillId="0" borderId="82" xfId="7" applyFont="1" applyBorder="1" applyAlignment="1">
      <alignment horizontal="center" vertical="center"/>
    </xf>
    <xf numFmtId="0" fontId="52" fillId="0" borderId="86" xfId="7" applyFont="1" applyBorder="1" applyAlignment="1">
      <alignment horizontal="center" vertical="center" wrapText="1"/>
    </xf>
    <xf numFmtId="0" fontId="52" fillId="0" borderId="110" xfId="7" applyFont="1" applyBorder="1" applyAlignment="1">
      <alignment horizontal="center" vertical="center"/>
    </xf>
    <xf numFmtId="0" fontId="52" fillId="0" borderId="5" xfId="7" applyFont="1" applyBorder="1" applyAlignment="1">
      <alignment horizontal="center" vertical="center"/>
    </xf>
    <xf numFmtId="0" fontId="52" fillId="0" borderId="85" xfId="7" applyFont="1" applyBorder="1" applyAlignment="1">
      <alignment horizontal="center" vertical="center" wrapText="1"/>
    </xf>
    <xf numFmtId="0" fontId="52" fillId="0" borderId="85" xfId="7" applyFont="1" applyBorder="1" applyAlignment="1">
      <alignment horizontal="center" vertical="center"/>
    </xf>
    <xf numFmtId="0" fontId="52" fillId="0" borderId="10" xfId="7" applyFont="1" applyBorder="1" applyAlignment="1">
      <alignment horizontal="center" vertical="center"/>
    </xf>
    <xf numFmtId="0" fontId="52" fillId="0" borderId="84" xfId="7" applyFont="1" applyBorder="1" applyAlignment="1">
      <alignment horizontal="center" vertical="center" wrapText="1"/>
    </xf>
    <xf numFmtId="0" fontId="52" fillId="0" borderId="112" xfId="7" applyFont="1" applyBorder="1" applyAlignment="1">
      <alignment horizontal="center" vertical="center"/>
    </xf>
    <xf numFmtId="0" fontId="52" fillId="0" borderId="33" xfId="7" applyFont="1" applyBorder="1" applyAlignment="1">
      <alignment horizontal="center" vertical="center"/>
    </xf>
    <xf numFmtId="0" fontId="52" fillId="0" borderId="84" xfId="7" applyFont="1" applyBorder="1" applyAlignment="1">
      <alignment horizontal="center" vertical="center"/>
    </xf>
    <xf numFmtId="0" fontId="52" fillId="0" borderId="80" xfId="7" applyFont="1" applyBorder="1" applyAlignment="1">
      <alignment horizontal="center" vertical="center"/>
    </xf>
    <xf numFmtId="0" fontId="52" fillId="0" borderId="0" xfId="7" applyFont="1" applyBorder="1" applyAlignment="1">
      <alignment horizontal="center" vertical="center" wrapText="1"/>
    </xf>
    <xf numFmtId="0" fontId="52" fillId="0" borderId="0" xfId="7" applyFont="1" applyBorder="1" applyAlignment="1">
      <alignment horizontal="left" vertical="center" wrapText="1"/>
    </xf>
    <xf numFmtId="0" fontId="131" fillId="0" borderId="0" xfId="12" applyFont="1" applyAlignment="1">
      <alignment horizontal="right" vertical="center"/>
    </xf>
    <xf numFmtId="0" fontId="52" fillId="0" borderId="0" xfId="7" applyFont="1" applyBorder="1" applyAlignment="1">
      <alignment horizontal="center" vertical="center"/>
    </xf>
    <xf numFmtId="0" fontId="18" fillId="0" borderId="0" xfId="7" applyFont="1" applyBorder="1">
      <alignment vertical="center"/>
    </xf>
    <xf numFmtId="0" fontId="52" fillId="0" borderId="82" xfId="7" applyFont="1" applyBorder="1" applyAlignment="1">
      <alignment horizontal="center" vertical="center" wrapText="1"/>
    </xf>
    <xf numFmtId="0" fontId="52" fillId="0" borderId="21" xfId="7" applyFont="1" applyBorder="1" applyAlignment="1">
      <alignment horizontal="center" vertical="center" wrapText="1"/>
    </xf>
    <xf numFmtId="0" fontId="52" fillId="0" borderId="80" xfId="7" applyFont="1" applyBorder="1" applyAlignment="1">
      <alignment horizontal="center" vertical="center" wrapText="1"/>
    </xf>
    <xf numFmtId="0" fontId="114" fillId="0" borderId="0" xfId="12" applyFont="1" applyAlignment="1">
      <alignment horizontal="left" vertical="center"/>
    </xf>
    <xf numFmtId="0" fontId="119" fillId="0" borderId="0" xfId="12" applyFont="1">
      <alignment vertical="center"/>
    </xf>
    <xf numFmtId="0" fontId="132" fillId="0" borderId="0" xfId="12" applyFont="1" applyAlignment="1">
      <alignment horizontal="left" vertical="center"/>
    </xf>
    <xf numFmtId="0" fontId="15" fillId="0" borderId="17" xfId="12" applyFont="1" applyBorder="1">
      <alignment vertical="center"/>
    </xf>
    <xf numFmtId="0" fontId="133" fillId="0" borderId="17" xfId="12" applyFont="1" applyBorder="1" applyAlignment="1">
      <alignment horizontal="right" vertical="center"/>
    </xf>
    <xf numFmtId="0" fontId="15" fillId="0" borderId="0" xfId="12" applyFont="1" applyBorder="1" applyAlignment="1">
      <alignment vertical="center"/>
    </xf>
    <xf numFmtId="0" fontId="15" fillId="0" borderId="0" xfId="12" applyFont="1" applyFill="1" applyBorder="1">
      <alignment vertical="center"/>
    </xf>
    <xf numFmtId="0" fontId="15" fillId="0" borderId="0" xfId="12" applyFont="1" applyFill="1" applyBorder="1" applyAlignment="1">
      <alignment vertical="center"/>
    </xf>
    <xf numFmtId="0" fontId="104" fillId="0" borderId="0" xfId="12" applyFont="1" applyFill="1" applyBorder="1" applyAlignment="1">
      <alignment vertical="center"/>
    </xf>
    <xf numFmtId="0" fontId="114" fillId="0" borderId="0" xfId="12" applyFont="1" applyFill="1" applyBorder="1">
      <alignment vertical="center"/>
    </xf>
    <xf numFmtId="0" fontId="104" fillId="0" borderId="0" xfId="12" applyFont="1" applyBorder="1" applyAlignment="1">
      <alignment vertical="center"/>
    </xf>
    <xf numFmtId="0" fontId="15" fillId="0" borderId="0" xfId="12" applyFont="1" applyBorder="1">
      <alignment vertical="center"/>
    </xf>
    <xf numFmtId="178" fontId="116" fillId="0" borderId="0" xfId="12" applyNumberFormat="1" applyFont="1" applyFill="1" applyBorder="1" applyAlignment="1" applyProtection="1">
      <alignment vertical="center"/>
      <protection locked="0"/>
    </xf>
    <xf numFmtId="0" fontId="19" fillId="0" borderId="0" xfId="3" applyFont="1">
      <alignment vertical="center"/>
    </xf>
    <xf numFmtId="0" fontId="18" fillId="0" borderId="0" xfId="3" applyFont="1">
      <alignment vertical="center"/>
    </xf>
    <xf numFmtId="0" fontId="18" fillId="0" borderId="0" xfId="3" applyFont="1" applyAlignment="1">
      <alignment horizontal="right" vertical="center"/>
    </xf>
    <xf numFmtId="0" fontId="19" fillId="0" borderId="0" xfId="3" applyFont="1" applyAlignment="1">
      <alignment horizontal="center" vertical="center"/>
    </xf>
    <xf numFmtId="0" fontId="18" fillId="0" borderId="0" xfId="3" applyFont="1" applyAlignment="1">
      <alignment horizontal="center" vertical="center"/>
    </xf>
    <xf numFmtId="0" fontId="19" fillId="0" borderId="0" xfId="3" applyFont="1" applyAlignment="1">
      <alignment vertical="center" wrapText="1"/>
    </xf>
    <xf numFmtId="0" fontId="0" fillId="0" borderId="12" xfId="0" applyBorder="1" applyAlignment="1">
      <alignment vertical="center" wrapText="1"/>
    </xf>
    <xf numFmtId="0" fontId="0" fillId="0" borderId="0" xfId="4" applyFont="1" applyFill="1" applyBorder="1" applyAlignment="1">
      <alignment horizontal="right" vertical="top" wrapText="1"/>
    </xf>
    <xf numFmtId="0" fontId="35" fillId="0" borderId="0" xfId="4" applyFont="1" applyAlignment="1">
      <alignment horizontal="center" vertical="center"/>
    </xf>
    <xf numFmtId="0" fontId="6" fillId="0" borderId="0" xfId="4" applyFont="1" applyAlignment="1">
      <alignment horizontal="center" vertical="center" wrapText="1"/>
    </xf>
    <xf numFmtId="0" fontId="21" fillId="0" borderId="0" xfId="4" applyFont="1" applyAlignment="1">
      <alignment horizontal="center" vertical="center" wrapText="1"/>
    </xf>
    <xf numFmtId="0" fontId="105" fillId="0" borderId="0" xfId="4" applyFont="1" applyAlignment="1">
      <alignment horizontal="center" vertical="center"/>
    </xf>
    <xf numFmtId="1" fontId="35" fillId="0" borderId="0" xfId="4" applyNumberFormat="1" applyFont="1" applyAlignment="1">
      <alignment horizontal="center" vertical="center"/>
    </xf>
    <xf numFmtId="0" fontId="35" fillId="0" borderId="83" xfId="4" applyFont="1" applyBorder="1" applyAlignment="1">
      <alignment horizontal="center" vertical="center"/>
    </xf>
    <xf numFmtId="0" fontId="35" fillId="0" borderId="48" xfId="4" applyFont="1" applyBorder="1" applyAlignment="1">
      <alignment horizontal="center" vertical="center"/>
    </xf>
    <xf numFmtId="0" fontId="35" fillId="0" borderId="0" xfId="4" applyFont="1" applyAlignment="1">
      <alignment horizontal="center" vertical="center" wrapText="1"/>
    </xf>
    <xf numFmtId="0" fontId="35" fillId="0" borderId="69" xfId="4" applyFont="1" applyBorder="1" applyAlignment="1">
      <alignment horizontal="center" vertical="center"/>
    </xf>
    <xf numFmtId="0" fontId="35" fillId="0" borderId="80" xfId="4" applyFont="1" applyBorder="1" applyAlignment="1">
      <alignment horizontal="center" vertical="center"/>
    </xf>
    <xf numFmtId="0" fontId="35" fillId="0" borderId="20" xfId="4" applyFont="1" applyBorder="1" applyAlignment="1">
      <alignment horizontal="center" vertical="center"/>
    </xf>
    <xf numFmtId="0" fontId="104" fillId="0" borderId="0" xfId="12" applyFont="1" applyAlignment="1">
      <alignment horizontal="center" vertical="center"/>
    </xf>
    <xf numFmtId="0" fontId="35" fillId="0" borderId="67" xfId="4" applyFont="1" applyBorder="1" applyAlignment="1">
      <alignment horizontal="center" vertical="center"/>
    </xf>
    <xf numFmtId="178" fontId="116" fillId="0" borderId="0" xfId="12" applyNumberFormat="1" applyFont="1" applyAlignment="1">
      <alignment horizontal="right" vertical="center" shrinkToFit="1"/>
    </xf>
    <xf numFmtId="0" fontId="136" fillId="0" borderId="12" xfId="7" applyFont="1" applyBorder="1" applyAlignment="1">
      <alignment horizontal="center" vertical="center" wrapText="1"/>
    </xf>
    <xf numFmtId="0" fontId="65" fillId="0" borderId="0" xfId="2" applyFont="1" applyAlignment="1">
      <alignment horizontal="right" vertical="center"/>
    </xf>
    <xf numFmtId="0" fontId="65" fillId="0" borderId="206" xfId="2" applyFont="1" applyBorder="1" applyAlignment="1">
      <alignment horizontal="center" vertical="center"/>
    </xf>
    <xf numFmtId="0" fontId="108" fillId="0" borderId="204" xfId="12" applyFont="1" applyBorder="1" applyAlignment="1">
      <alignment horizontal="right" vertical="center"/>
    </xf>
    <xf numFmtId="0" fontId="33" fillId="0" borderId="203" xfId="4" applyFont="1" applyBorder="1">
      <alignment vertical="center"/>
    </xf>
    <xf numFmtId="0" fontId="33" fillId="0" borderId="204" xfId="4" applyFont="1" applyBorder="1" applyAlignment="1">
      <alignment vertical="center" wrapText="1"/>
    </xf>
    <xf numFmtId="0" fontId="35" fillId="12" borderId="203" xfId="4" applyFont="1" applyFill="1" applyBorder="1" applyAlignment="1">
      <alignment vertical="center" shrinkToFit="1"/>
    </xf>
    <xf numFmtId="190" fontId="35" fillId="12" borderId="205" xfId="4" applyNumberFormat="1" applyFont="1" applyFill="1" applyBorder="1">
      <alignment vertical="center"/>
    </xf>
    <xf numFmtId="190" fontId="35" fillId="13" borderId="203" xfId="4" applyNumberFormat="1" applyFont="1" applyFill="1" applyBorder="1">
      <alignment vertical="center"/>
    </xf>
    <xf numFmtId="0" fontId="21" fillId="13" borderId="205" xfId="4" applyFont="1" applyFill="1" applyBorder="1" applyAlignment="1">
      <alignment horizontal="center" vertical="center" wrapText="1"/>
    </xf>
    <xf numFmtId="0" fontId="33" fillId="0" borderId="206" xfId="4" applyFont="1" applyBorder="1" applyAlignment="1">
      <alignment horizontal="centerContinuous" vertical="center" wrapText="1"/>
    </xf>
    <xf numFmtId="0" fontId="35" fillId="0" borderId="211" xfId="4" applyFont="1" applyBorder="1" applyAlignment="1">
      <alignment horizontal="center" vertical="center" shrinkToFit="1"/>
    </xf>
    <xf numFmtId="0" fontId="35" fillId="0" borderId="207" xfId="4" applyFont="1" applyBorder="1" applyAlignment="1">
      <alignment vertical="center" shrinkToFit="1"/>
    </xf>
    <xf numFmtId="0" fontId="35" fillId="0" borderId="212" xfId="4" applyFont="1" applyBorder="1" applyAlignment="1">
      <alignment vertical="center" shrinkToFit="1"/>
    </xf>
    <xf numFmtId="0" fontId="112" fillId="4" borderId="206" xfId="4" applyFont="1" applyFill="1" applyBorder="1">
      <alignment vertical="center"/>
    </xf>
    <xf numFmtId="0" fontId="112" fillId="4" borderId="211" xfId="4" applyFont="1" applyFill="1" applyBorder="1">
      <alignment vertical="center"/>
    </xf>
    <xf numFmtId="0" fontId="112" fillId="4" borderId="207" xfId="4" applyFont="1" applyFill="1" applyBorder="1">
      <alignment vertical="center"/>
    </xf>
    <xf numFmtId="0" fontId="112" fillId="4" borderId="212" xfId="4" applyFont="1" applyFill="1" applyBorder="1">
      <alignment vertical="center"/>
    </xf>
    <xf numFmtId="0" fontId="112" fillId="4" borderId="210" xfId="4" applyFont="1" applyFill="1" applyBorder="1">
      <alignment vertical="center"/>
    </xf>
    <xf numFmtId="0" fontId="107" fillId="0" borderId="0" xfId="4" applyFont="1">
      <alignment vertical="center"/>
    </xf>
    <xf numFmtId="0" fontId="137" fillId="0" borderId="0" xfId="7" applyFont="1" applyBorder="1" applyAlignment="1">
      <alignment vertical="center"/>
    </xf>
    <xf numFmtId="0" fontId="99" fillId="0" borderId="0" xfId="7" applyFont="1" applyAlignment="1">
      <alignment horizontal="center" vertical="center" wrapText="1"/>
    </xf>
    <xf numFmtId="0" fontId="99" fillId="0" borderId="0" xfId="7" applyFont="1" applyAlignment="1">
      <alignment horizontal="center" vertical="center"/>
    </xf>
    <xf numFmtId="0" fontId="66" fillId="0" borderId="206" xfId="7" applyFont="1" applyBorder="1">
      <alignment vertical="center"/>
    </xf>
    <xf numFmtId="0" fontId="66" fillId="0" borderId="210" xfId="7" applyFont="1" applyBorder="1" applyAlignment="1">
      <alignment horizontal="center" vertical="center" wrapText="1"/>
    </xf>
    <xf numFmtId="56" fontId="66" fillId="0" borderId="210" xfId="7" applyNumberFormat="1" applyFont="1" applyBorder="1" applyAlignment="1">
      <alignment horizontal="center" vertical="center" wrapText="1"/>
    </xf>
    <xf numFmtId="58" fontId="66" fillId="0" borderId="210" xfId="7" applyNumberFormat="1" applyFont="1" applyFill="1" applyBorder="1" applyAlignment="1">
      <alignment horizontal="center" vertical="center"/>
    </xf>
    <xf numFmtId="0" fontId="66" fillId="0" borderId="210" xfId="7" applyFont="1" applyFill="1" applyBorder="1" applyAlignment="1">
      <alignment horizontal="center" vertical="center"/>
    </xf>
    <xf numFmtId="0" fontId="66" fillId="0" borderId="210" xfId="7" applyFont="1" applyFill="1" applyBorder="1" applyAlignment="1">
      <alignment vertical="center"/>
    </xf>
    <xf numFmtId="0" fontId="66" fillId="0" borderId="210" xfId="7" applyFont="1" applyFill="1" applyBorder="1">
      <alignment vertical="center"/>
    </xf>
    <xf numFmtId="0" fontId="79" fillId="0" borderId="0" xfId="2" applyFont="1" applyBorder="1" applyAlignment="1">
      <alignment horizontal="center" vertical="center"/>
    </xf>
    <xf numFmtId="0" fontId="65" fillId="0" borderId="207" xfId="2" applyFont="1" applyBorder="1" applyAlignment="1">
      <alignment horizontal="center" vertical="center"/>
    </xf>
    <xf numFmtId="0" fontId="7" fillId="0" borderId="0" xfId="2" applyFont="1" applyAlignment="1">
      <alignment vertical="center"/>
    </xf>
    <xf numFmtId="0" fontId="1" fillId="0" borderId="0" xfId="2" applyAlignment="1">
      <alignment vertical="center"/>
    </xf>
    <xf numFmtId="0" fontId="17" fillId="0" borderId="0" xfId="7" applyAlignment="1">
      <alignment vertical="center" wrapText="1"/>
    </xf>
    <xf numFmtId="0" fontId="80" fillId="0" borderId="0" xfId="7" applyFont="1" applyAlignment="1">
      <alignment horizontal="right" vertical="center"/>
    </xf>
    <xf numFmtId="0" fontId="1" fillId="0" borderId="0" xfId="15" applyFont="1">
      <alignment vertical="center"/>
    </xf>
    <xf numFmtId="0" fontId="80" fillId="0" borderId="0" xfId="7" applyFont="1" applyAlignment="1">
      <alignment vertical="center"/>
    </xf>
    <xf numFmtId="0" fontId="65" fillId="0" borderId="208" xfId="7" applyFont="1" applyBorder="1" applyAlignment="1">
      <alignment horizontal="center" vertical="center"/>
    </xf>
    <xf numFmtId="0" fontId="80" fillId="0" borderId="209" xfId="7" applyFont="1" applyBorder="1" applyAlignment="1">
      <alignment horizontal="center" vertical="center" wrapText="1"/>
    </xf>
    <xf numFmtId="0" fontId="80" fillId="0" borderId="209" xfId="7" applyFont="1" applyBorder="1" applyAlignment="1">
      <alignment horizontal="center" vertical="center"/>
    </xf>
    <xf numFmtId="0" fontId="17" fillId="0" borderId="0" xfId="7" applyBorder="1">
      <alignment vertical="center"/>
    </xf>
    <xf numFmtId="0" fontId="80" fillId="0" borderId="206" xfId="7" applyFont="1" applyBorder="1" applyAlignment="1">
      <alignment horizontal="center" vertical="center" wrapText="1"/>
    </xf>
    <xf numFmtId="0" fontId="4" fillId="0" borderId="206" xfId="1" applyBorder="1" applyAlignment="1" applyProtection="1">
      <alignment vertical="center"/>
    </xf>
    <xf numFmtId="0" fontId="4" fillId="0" borderId="206" xfId="1" applyFill="1" applyBorder="1" applyAlignment="1" applyProtection="1">
      <alignment vertical="center"/>
    </xf>
    <xf numFmtId="0" fontId="0" fillId="0" borderId="206" xfId="0" applyFill="1" applyBorder="1">
      <alignment vertical="center"/>
    </xf>
    <xf numFmtId="0" fontId="26" fillId="0" borderId="0" xfId="7" applyFont="1" applyAlignment="1">
      <alignment horizontal="center" vertical="center" wrapText="1"/>
    </xf>
    <xf numFmtId="0" fontId="18" fillId="0" borderId="0" xfId="5" applyFont="1" applyAlignment="1">
      <alignment horizontal="left" vertical="center"/>
    </xf>
    <xf numFmtId="0" fontId="29" fillId="0" borderId="0" xfId="7" applyFont="1" applyBorder="1" applyAlignment="1">
      <alignment horizontal="center" vertical="center"/>
    </xf>
    <xf numFmtId="0" fontId="62" fillId="0" borderId="12" xfId="4" applyFont="1" applyBorder="1" applyAlignment="1" applyProtection="1">
      <alignment horizontal="center" vertical="center"/>
      <protection locked="0"/>
    </xf>
    <xf numFmtId="177" fontId="62" fillId="0" borderId="0" xfId="4" applyNumberFormat="1" applyFont="1" applyAlignment="1" applyProtection="1">
      <alignment horizontal="right" vertical="center"/>
      <protection locked="0"/>
    </xf>
    <xf numFmtId="181" fontId="62" fillId="0" borderId="0" xfId="4" applyNumberFormat="1" applyFont="1">
      <alignment vertical="center"/>
    </xf>
    <xf numFmtId="181" fontId="62" fillId="0" borderId="0" xfId="4" applyNumberFormat="1" applyFont="1" applyAlignment="1">
      <alignment horizontal="center" vertical="center"/>
    </xf>
    <xf numFmtId="0" fontId="62" fillId="0" borderId="211" xfId="4" applyFont="1" applyBorder="1" applyAlignment="1">
      <alignment horizontal="center" vertical="center" shrinkToFit="1"/>
    </xf>
    <xf numFmtId="0" fontId="62" fillId="0" borderId="218" xfId="4" applyFont="1" applyBorder="1" applyAlignment="1" applyProtection="1">
      <alignment horizontal="center" vertical="center"/>
      <protection locked="0"/>
    </xf>
    <xf numFmtId="177" fontId="62" fillId="0" borderId="221" xfId="4" applyNumberFormat="1" applyFont="1" applyBorder="1">
      <alignment vertical="center"/>
    </xf>
    <xf numFmtId="177" fontId="62" fillId="0" borderId="222" xfId="4" applyNumberFormat="1" applyFont="1" applyBorder="1">
      <alignment vertical="center"/>
    </xf>
    <xf numFmtId="179" fontId="62" fillId="0" borderId="216" xfId="4" applyNumberFormat="1" applyFont="1" applyBorder="1">
      <alignment vertical="center"/>
    </xf>
    <xf numFmtId="181" fontId="62" fillId="0" borderId="238" xfId="4" applyNumberFormat="1" applyFont="1" applyBorder="1">
      <alignment vertical="center"/>
    </xf>
    <xf numFmtId="181" fontId="62" fillId="0" borderId="239" xfId="4" applyNumberFormat="1" applyFont="1" applyBorder="1">
      <alignment vertical="center"/>
    </xf>
    <xf numFmtId="0" fontId="18" fillId="0" borderId="0" xfId="2" applyFont="1">
      <alignment vertical="center"/>
    </xf>
    <xf numFmtId="0" fontId="128" fillId="0" borderId="0" xfId="2" applyFont="1" applyAlignment="1">
      <alignment horizontal="center" vertical="center"/>
    </xf>
    <xf numFmtId="0" fontId="18" fillId="0" borderId="208" xfId="2" applyFont="1" applyBorder="1" applyAlignment="1">
      <alignment horizontal="left" vertical="center"/>
    </xf>
    <xf numFmtId="0" fontId="128" fillId="0" borderId="208" xfId="2" applyFont="1" applyBorder="1" applyAlignment="1">
      <alignment horizontal="center" vertical="center"/>
    </xf>
    <xf numFmtId="0" fontId="128" fillId="0" borderId="209" xfId="2" applyFont="1" applyBorder="1" applyAlignment="1">
      <alignment horizontal="center" vertical="center"/>
    </xf>
    <xf numFmtId="0" fontId="128" fillId="0" borderId="210" xfId="2" applyFont="1" applyBorder="1" applyAlignment="1">
      <alignment horizontal="center" vertical="center"/>
    </xf>
    <xf numFmtId="0" fontId="18" fillId="0" borderId="218" xfId="2" applyFont="1" applyBorder="1" applyAlignment="1">
      <alignment horizontal="left" vertical="center"/>
    </xf>
    <xf numFmtId="0" fontId="18" fillId="0" borderId="218" xfId="2" applyFont="1" applyBorder="1">
      <alignment vertical="center"/>
    </xf>
    <xf numFmtId="0" fontId="18" fillId="0" borderId="208" xfId="2" applyFont="1" applyBorder="1">
      <alignment vertical="center"/>
    </xf>
    <xf numFmtId="0" fontId="18" fillId="0" borderId="48" xfId="2" applyFont="1" applyBorder="1">
      <alignment vertical="center"/>
    </xf>
    <xf numFmtId="0" fontId="18" fillId="0" borderId="48" xfId="2" applyFont="1" applyBorder="1" applyAlignment="1">
      <alignment horizontal="center" vertical="center" wrapText="1" justifyLastLine="1"/>
    </xf>
    <xf numFmtId="0" fontId="18" fillId="0" borderId="12" xfId="2" applyFont="1" applyBorder="1" applyAlignment="1">
      <alignment horizontal="right" vertical="center" indent="1"/>
    </xf>
    <xf numFmtId="0" fontId="143" fillId="0" borderId="39" xfId="2" applyFont="1" applyBorder="1" applyAlignment="1">
      <alignment horizontal="centerContinuous" vertical="center"/>
    </xf>
    <xf numFmtId="0" fontId="18" fillId="0" borderId="39" xfId="2" applyFont="1" applyBorder="1">
      <alignment vertical="center"/>
    </xf>
    <xf numFmtId="0" fontId="18" fillId="0" borderId="23" xfId="2" applyFont="1" applyBorder="1">
      <alignment vertical="center"/>
    </xf>
    <xf numFmtId="0" fontId="18" fillId="0" borderId="12" xfId="2" applyFont="1" applyBorder="1">
      <alignment vertical="center"/>
    </xf>
    <xf numFmtId="0" fontId="51" fillId="0" borderId="0" xfId="2" applyFont="1">
      <alignment vertical="center"/>
    </xf>
    <xf numFmtId="0" fontId="51" fillId="0" borderId="48" xfId="2" applyFont="1" applyBorder="1">
      <alignment vertical="center"/>
    </xf>
    <xf numFmtId="0" fontId="51" fillId="9" borderId="12" xfId="2" applyFont="1" applyFill="1" applyBorder="1">
      <alignment vertical="center"/>
    </xf>
    <xf numFmtId="0" fontId="51" fillId="9" borderId="208" xfId="2" applyFont="1" applyFill="1" applyBorder="1" applyAlignment="1">
      <alignment horizontal="center" vertical="center"/>
    </xf>
    <xf numFmtId="0" fontId="51" fillId="0" borderId="12" xfId="2" applyFont="1" applyBorder="1" applyAlignment="1">
      <alignment horizontal="left" vertical="center"/>
    </xf>
    <xf numFmtId="0" fontId="51" fillId="0" borderId="12" xfId="2" applyFont="1" applyBorder="1" applyAlignment="1">
      <alignment horizontal="center" vertical="center"/>
    </xf>
    <xf numFmtId="0" fontId="51" fillId="0" borderId="208" xfId="2" applyFont="1" applyBorder="1" applyAlignment="1">
      <alignment horizontal="center" vertical="center"/>
    </xf>
    <xf numFmtId="0" fontId="51" fillId="0" borderId="57" xfId="2" applyFont="1" applyBorder="1" applyAlignment="1">
      <alignment horizontal="left" vertical="center"/>
    </xf>
    <xf numFmtId="0" fontId="51" fillId="0" borderId="49" xfId="2" applyFont="1" applyBorder="1" applyAlignment="1">
      <alignment horizontal="center" vertical="center"/>
    </xf>
    <xf numFmtId="0" fontId="90" fillId="9" borderId="12" xfId="2" applyFont="1" applyFill="1" applyBorder="1" applyAlignment="1">
      <alignment horizontal="center" vertical="center" wrapText="1"/>
    </xf>
    <xf numFmtId="0" fontId="51" fillId="0" borderId="12" xfId="2" applyFont="1" applyBorder="1" applyAlignment="1">
      <alignment horizontal="right" vertical="center" indent="1"/>
    </xf>
    <xf numFmtId="0" fontId="51" fillId="0" borderId="208" xfId="2" applyFont="1" applyBorder="1" applyAlignment="1">
      <alignment horizontal="right" vertical="center" indent="1"/>
    </xf>
    <xf numFmtId="0" fontId="58" fillId="0" borderId="55" xfId="2" applyFont="1" applyBorder="1" applyAlignment="1">
      <alignment horizontal="left" vertical="center"/>
    </xf>
    <xf numFmtId="0" fontId="51" fillId="0" borderId="54" xfId="2" applyFont="1" applyBorder="1" applyAlignment="1">
      <alignment horizontal="right" vertical="center" indent="1"/>
    </xf>
    <xf numFmtId="0" fontId="51" fillId="0" borderId="0" xfId="2" applyFont="1" applyAlignment="1">
      <alignment horizontal="right" vertical="center" indent="1"/>
    </xf>
    <xf numFmtId="0" fontId="51" fillId="9" borderId="59" xfId="2" applyFont="1" applyFill="1" applyBorder="1">
      <alignment vertical="center"/>
    </xf>
    <xf numFmtId="0" fontId="90" fillId="9" borderId="51" xfId="2" applyFont="1" applyFill="1" applyBorder="1" applyAlignment="1">
      <alignment horizontal="center" vertical="center" wrapText="1"/>
    </xf>
    <xf numFmtId="0" fontId="51" fillId="9" borderId="50" xfId="2" applyFont="1" applyFill="1" applyBorder="1">
      <alignment vertical="center"/>
    </xf>
    <xf numFmtId="0" fontId="51" fillId="0" borderId="0" xfId="2" applyFont="1" applyAlignment="1">
      <alignment horizontal="center" vertical="center"/>
    </xf>
    <xf numFmtId="0" fontId="90" fillId="9" borderId="51" xfId="2" applyFont="1" applyFill="1" applyBorder="1" applyAlignment="1">
      <alignment horizontal="center" vertical="center"/>
    </xf>
    <xf numFmtId="0" fontId="58" fillId="0" borderId="29" xfId="2" applyFont="1" applyBorder="1" applyAlignment="1">
      <alignment horizontal="left" vertical="center"/>
    </xf>
    <xf numFmtId="0" fontId="51" fillId="0" borderId="240" xfId="2" applyFont="1" applyBorder="1">
      <alignment vertical="center"/>
    </xf>
    <xf numFmtId="0" fontId="52" fillId="0" borderId="0" xfId="7" applyFont="1" applyBorder="1">
      <alignment vertical="center"/>
    </xf>
    <xf numFmtId="0" fontId="65" fillId="0" borderId="0" xfId="7" applyFont="1" applyAlignment="1">
      <alignment horizontal="right" vertical="center"/>
    </xf>
    <xf numFmtId="0" fontId="99" fillId="0" borderId="0" xfId="7" applyFont="1" applyAlignment="1">
      <alignment horizontal="center" vertical="center" wrapText="1"/>
    </xf>
    <xf numFmtId="0" fontId="65" fillId="0" borderId="12" xfId="7" applyFont="1" applyBorder="1" applyAlignment="1">
      <alignment horizontal="center" vertical="center"/>
    </xf>
    <xf numFmtId="0" fontId="65" fillId="0" borderId="12" xfId="7" applyFont="1" applyBorder="1" applyAlignment="1">
      <alignment horizontal="center" vertical="center" wrapText="1"/>
    </xf>
    <xf numFmtId="0" fontId="51" fillId="0" borderId="242" xfId="2" applyFont="1" applyBorder="1">
      <alignment vertical="center"/>
    </xf>
    <xf numFmtId="0" fontId="90" fillId="9" borderId="12" xfId="2" applyFont="1" applyFill="1" applyBorder="1" applyAlignment="1">
      <alignment horizontal="center" vertical="center"/>
    </xf>
    <xf numFmtId="0" fontId="90" fillId="9" borderId="55" xfId="2" applyFont="1" applyFill="1" applyBorder="1" applyAlignment="1">
      <alignment horizontal="center" vertical="center" wrapText="1"/>
    </xf>
    <xf numFmtId="0" fontId="18" fillId="0" borderId="0" xfId="2" applyFont="1" applyAlignment="1">
      <alignment horizontal="right" vertical="center"/>
    </xf>
    <xf numFmtId="0" fontId="18" fillId="0" borderId="242" xfId="2" applyFont="1" applyBorder="1">
      <alignment vertical="center"/>
    </xf>
    <xf numFmtId="0" fontId="18" fillId="0" borderId="22" xfId="2" applyFont="1" applyBorder="1">
      <alignment vertical="center"/>
    </xf>
    <xf numFmtId="0" fontId="19" fillId="0" borderId="0" xfId="7" applyFont="1" applyAlignment="1">
      <alignment horizontal="right" vertical="center"/>
    </xf>
    <xf numFmtId="0" fontId="19" fillId="0" borderId="0" xfId="7" applyFont="1" applyAlignment="1">
      <alignment horizontal="center" vertical="center"/>
    </xf>
    <xf numFmtId="0" fontId="26" fillId="0" borderId="0" xfId="7" applyFont="1" applyAlignment="1">
      <alignment horizontal="center" vertical="center"/>
    </xf>
    <xf numFmtId="0" fontId="6" fillId="0" borderId="0" xfId="7" applyFont="1" applyAlignment="1">
      <alignment horizontal="left" vertical="center"/>
    </xf>
    <xf numFmtId="0" fontId="19" fillId="0" borderId="0" xfId="7" applyFont="1" applyAlignment="1">
      <alignment horizontal="left" vertical="center"/>
    </xf>
    <xf numFmtId="0" fontId="65" fillId="0" borderId="0" xfId="16" applyFont="1">
      <alignment vertical="center"/>
    </xf>
    <xf numFmtId="0" fontId="19" fillId="0" borderId="0" xfId="16" applyFont="1">
      <alignment vertical="center"/>
    </xf>
    <xf numFmtId="0" fontId="99" fillId="7" borderId="0" xfId="16" applyFont="1" applyFill="1" applyAlignment="1">
      <alignment horizontal="center" vertical="center" wrapText="1"/>
    </xf>
    <xf numFmtId="0" fontId="99" fillId="7" borderId="0" xfId="16" applyFont="1" applyFill="1" applyAlignment="1">
      <alignment horizontal="center" vertical="center"/>
    </xf>
    <xf numFmtId="0" fontId="65" fillId="7" borderId="0" xfId="16" applyFont="1" applyFill="1" applyAlignment="1">
      <alignment vertical="center" wrapText="1"/>
    </xf>
    <xf numFmtId="9" fontId="65" fillId="7" borderId="0" xfId="16" applyNumberFormat="1" applyFont="1" applyFill="1">
      <alignment vertical="center"/>
    </xf>
    <xf numFmtId="0" fontId="65" fillId="7" borderId="48" xfId="16" applyFont="1" applyFill="1" applyBorder="1" applyAlignment="1">
      <alignment horizontal="center" vertical="center"/>
    </xf>
    <xf numFmtId="0" fontId="65" fillId="7" borderId="48" xfId="16" applyFont="1" applyFill="1" applyBorder="1" applyAlignment="1">
      <alignment horizontal="center" vertical="center" wrapText="1"/>
    </xf>
    <xf numFmtId="0" fontId="65" fillId="7" borderId="0" xfId="16" applyFont="1" applyFill="1">
      <alignment vertical="center"/>
    </xf>
    <xf numFmtId="0" fontId="65" fillId="7" borderId="48" xfId="16" applyFont="1" applyFill="1" applyBorder="1" applyAlignment="1">
      <alignment vertical="center" wrapText="1"/>
    </xf>
    <xf numFmtId="0" fontId="66" fillId="7" borderId="0" xfId="16" applyFont="1" applyFill="1">
      <alignment vertical="center"/>
    </xf>
    <xf numFmtId="0" fontId="66" fillId="7" borderId="206" xfId="16" applyFont="1" applyFill="1" applyBorder="1">
      <alignment vertical="center"/>
    </xf>
    <xf numFmtId="56" fontId="66" fillId="7" borderId="210" xfId="16" applyNumberFormat="1" applyFont="1" applyFill="1" applyBorder="1" applyAlignment="1">
      <alignment horizontal="center" vertical="center" wrapText="1"/>
    </xf>
    <xf numFmtId="0" fontId="25" fillId="0" borderId="0" xfId="16" applyFont="1">
      <alignment vertical="center"/>
    </xf>
    <xf numFmtId="0" fontId="66" fillId="7" borderId="210" xfId="16" applyFont="1" applyFill="1" applyBorder="1" applyAlignment="1">
      <alignment horizontal="center" vertical="center"/>
    </xf>
    <xf numFmtId="0" fontId="66" fillId="7" borderId="210" xfId="16" applyFont="1" applyFill="1" applyBorder="1">
      <alignment vertical="center"/>
    </xf>
    <xf numFmtId="0" fontId="66" fillId="7" borderId="12" xfId="16" applyFont="1" applyFill="1" applyBorder="1">
      <alignment vertical="center"/>
    </xf>
    <xf numFmtId="0" fontId="99" fillId="7" borderId="0" xfId="7" applyFont="1" applyFill="1" applyAlignment="1">
      <alignment horizontal="center" vertical="center" wrapText="1"/>
    </xf>
    <xf numFmtId="0" fontId="99" fillId="0" borderId="0" xfId="16" applyFont="1">
      <alignment vertical="center"/>
    </xf>
    <xf numFmtId="0" fontId="65" fillId="7" borderId="0" xfId="7" applyFont="1" applyFill="1" applyAlignment="1">
      <alignment vertical="center" wrapText="1"/>
    </xf>
    <xf numFmtId="0" fontId="66" fillId="7" borderId="48" xfId="7" applyFont="1" applyFill="1" applyBorder="1" applyAlignment="1">
      <alignment vertical="center" wrapText="1"/>
    </xf>
    <xf numFmtId="0" fontId="67" fillId="7" borderId="0" xfId="7" applyFont="1" applyFill="1" applyAlignment="1">
      <alignment horizontal="left" vertical="center" wrapText="1"/>
    </xf>
    <xf numFmtId="0" fontId="66" fillId="7" borderId="0" xfId="7" applyFont="1" applyFill="1" applyAlignment="1">
      <alignment horizontal="center" vertical="center" wrapText="1"/>
    </xf>
    <xf numFmtId="0" fontId="66" fillId="7" borderId="0" xfId="7" applyFont="1" applyFill="1" applyAlignment="1">
      <alignment horizontal="right" vertical="center"/>
    </xf>
    <xf numFmtId="0" fontId="65" fillId="7" borderId="0" xfId="7" applyFont="1" applyFill="1">
      <alignment vertical="center"/>
    </xf>
    <xf numFmtId="0" fontId="66" fillId="7" borderId="243" xfId="7" applyFont="1" applyFill="1" applyBorder="1" applyAlignment="1">
      <alignment horizontal="right" vertical="center"/>
    </xf>
    <xf numFmtId="0" fontId="66" fillId="7" borderId="240" xfId="7" applyFont="1" applyFill="1" applyBorder="1" applyAlignment="1">
      <alignment horizontal="right" vertical="center"/>
    </xf>
    <xf numFmtId="0" fontId="65" fillId="7" borderId="241" xfId="7" applyFont="1" applyFill="1" applyBorder="1">
      <alignment vertical="center"/>
    </xf>
    <xf numFmtId="0" fontId="65" fillId="7" borderId="242" xfId="7" applyFont="1" applyFill="1" applyBorder="1">
      <alignment vertical="center"/>
    </xf>
    <xf numFmtId="0" fontId="65" fillId="7" borderId="48" xfId="7" applyFont="1" applyFill="1" applyBorder="1">
      <alignment vertical="center"/>
    </xf>
    <xf numFmtId="0" fontId="66" fillId="7" borderId="22" xfId="7" applyFont="1" applyFill="1" applyBorder="1" applyAlignment="1">
      <alignment horizontal="right" vertical="center"/>
    </xf>
    <xf numFmtId="0" fontId="66" fillId="7" borderId="39" xfId="7" applyFont="1" applyFill="1" applyBorder="1" applyAlignment="1">
      <alignment horizontal="right" vertical="center"/>
    </xf>
    <xf numFmtId="0" fontId="65" fillId="7" borderId="23" xfId="7" applyFont="1" applyFill="1" applyBorder="1">
      <alignment vertical="center"/>
    </xf>
    <xf numFmtId="0" fontId="66" fillId="7" borderId="0" xfId="7" applyFont="1" applyFill="1">
      <alignment vertical="center"/>
    </xf>
    <xf numFmtId="0" fontId="66" fillId="7" borderId="12" xfId="7" applyFont="1" applyFill="1" applyBorder="1">
      <alignment vertical="center"/>
    </xf>
    <xf numFmtId="0" fontId="66" fillId="7" borderId="12" xfId="7" applyFont="1" applyFill="1" applyBorder="1" applyAlignment="1">
      <alignment horizontal="center" vertical="center"/>
    </xf>
    <xf numFmtId="0" fontId="66" fillId="7" borderId="110" xfId="7" applyFont="1" applyFill="1" applyBorder="1" applyAlignment="1">
      <alignment horizontal="center" vertical="center" wrapText="1"/>
    </xf>
    <xf numFmtId="58" fontId="66" fillId="7" borderId="111" xfId="7" applyNumberFormat="1" applyFont="1" applyFill="1" applyBorder="1" applyAlignment="1">
      <alignment horizontal="center" vertical="center"/>
    </xf>
    <xf numFmtId="0" fontId="66" fillId="7" borderId="210" xfId="7" applyFont="1" applyFill="1" applyBorder="1" applyAlignment="1">
      <alignment horizontal="center" vertical="center"/>
    </xf>
    <xf numFmtId="0" fontId="66" fillId="7" borderId="208" xfId="7" applyFont="1" applyFill="1" applyBorder="1" applyAlignment="1">
      <alignment horizontal="center" vertical="center"/>
    </xf>
    <xf numFmtId="0" fontId="66" fillId="7" borderId="210" xfId="7" applyFont="1" applyFill="1" applyBorder="1">
      <alignment vertical="center"/>
    </xf>
    <xf numFmtId="0" fontId="66" fillId="7" borderId="111" xfId="7" applyFont="1" applyFill="1" applyBorder="1" applyAlignment="1">
      <alignment horizontal="center" vertical="center"/>
    </xf>
    <xf numFmtId="58" fontId="66" fillId="7" borderId="112" xfId="7" applyNumberFormat="1" applyFont="1" applyFill="1" applyBorder="1" applyAlignment="1">
      <alignment horizontal="center" vertical="center"/>
    </xf>
    <xf numFmtId="0" fontId="66" fillId="7" borderId="0" xfId="7" applyFont="1" applyFill="1" applyAlignment="1">
      <alignment horizontal="center" vertical="center"/>
    </xf>
    <xf numFmtId="0" fontId="66" fillId="7" borderId="0" xfId="7" applyFont="1" applyFill="1" applyAlignment="1">
      <alignment vertical="center" wrapText="1"/>
    </xf>
    <xf numFmtId="0" fontId="66" fillId="7" borderId="241" xfId="7" applyFont="1" applyFill="1" applyBorder="1">
      <alignment vertical="center"/>
    </xf>
    <xf numFmtId="0" fontId="66" fillId="7" borderId="48" xfId="7" applyFont="1" applyFill="1" applyBorder="1">
      <alignment vertical="center"/>
    </xf>
    <xf numFmtId="0" fontId="66" fillId="7" borderId="23" xfId="7" applyFont="1" applyFill="1" applyBorder="1">
      <alignment vertical="center"/>
    </xf>
    <xf numFmtId="0" fontId="67" fillId="7" borderId="0" xfId="7" applyFont="1" applyFill="1" applyAlignment="1">
      <alignment horizontal="center" vertical="center"/>
    </xf>
    <xf numFmtId="0" fontId="67" fillId="7" borderId="0" xfId="7" quotePrefix="1" applyFont="1" applyFill="1" applyAlignment="1">
      <alignment horizontal="center" vertical="center"/>
    </xf>
    <xf numFmtId="0" fontId="68" fillId="0" borderId="0" xfId="4" applyFont="1">
      <alignment vertical="center"/>
    </xf>
    <xf numFmtId="0" fontId="69" fillId="0" borderId="0" xfId="4" applyFont="1">
      <alignment vertical="center"/>
    </xf>
    <xf numFmtId="0" fontId="72" fillId="0" borderId="0" xfId="2" applyFont="1" applyAlignment="1">
      <alignment horizontal="center" vertical="center"/>
    </xf>
    <xf numFmtId="0" fontId="73" fillId="0" borderId="0" xfId="2" applyFont="1">
      <alignment vertical="center"/>
    </xf>
    <xf numFmtId="177" fontId="69" fillId="0" borderId="221" xfId="4" applyNumberFormat="1" applyFont="1" applyBorder="1">
      <alignment vertical="center"/>
    </xf>
    <xf numFmtId="177" fontId="69" fillId="0" borderId="222" xfId="4" applyNumberFormat="1" applyFont="1" applyBorder="1">
      <alignment vertical="center"/>
    </xf>
    <xf numFmtId="180" fontId="69" fillId="0" borderId="0" xfId="4" applyNumberFormat="1" applyFont="1">
      <alignment vertical="center"/>
    </xf>
    <xf numFmtId="0" fontId="69" fillId="0" borderId="130" xfId="4" applyFont="1" applyBorder="1">
      <alignment vertical="center"/>
    </xf>
    <xf numFmtId="179" fontId="69" fillId="0" borderId="216" xfId="4" applyNumberFormat="1" applyFont="1" applyBorder="1">
      <alignment vertical="center"/>
    </xf>
    <xf numFmtId="179" fontId="69" fillId="0" borderId="133" xfId="4" applyNumberFormat="1" applyFont="1" applyBorder="1">
      <alignment vertical="center"/>
    </xf>
    <xf numFmtId="0" fontId="69" fillId="0" borderId="219" xfId="4" applyFont="1" applyBorder="1" applyAlignment="1">
      <alignment vertical="center" shrinkToFit="1"/>
    </xf>
    <xf numFmtId="0" fontId="69" fillId="0" borderId="0" xfId="4" applyFont="1" applyAlignment="1">
      <alignment vertical="center" shrinkToFit="1"/>
    </xf>
    <xf numFmtId="0" fontId="69" fillId="0" borderId="0" xfId="4" applyFont="1" applyAlignment="1">
      <alignment horizontal="center" vertical="center"/>
    </xf>
    <xf numFmtId="181" fontId="69" fillId="0" borderId="238" xfId="4" applyNumberFormat="1" applyFont="1" applyBorder="1">
      <alignment vertical="center"/>
    </xf>
    <xf numFmtId="181" fontId="69" fillId="0" borderId="239" xfId="4" applyNumberFormat="1" applyFont="1" applyBorder="1">
      <alignment vertical="center"/>
    </xf>
    <xf numFmtId="181" fontId="69" fillId="0" borderId="133" xfId="4" applyNumberFormat="1" applyFont="1" applyBorder="1">
      <alignment vertical="center"/>
    </xf>
    <xf numFmtId="181" fontId="69" fillId="0" borderId="135" xfId="4" applyNumberFormat="1" applyFont="1" applyBorder="1">
      <alignment vertical="center"/>
    </xf>
    <xf numFmtId="0" fontId="77" fillId="0" borderId="0" xfId="4" applyFont="1" applyAlignment="1">
      <alignment vertical="center" wrapText="1"/>
    </xf>
    <xf numFmtId="0" fontId="77" fillId="0" borderId="0" xfId="4" applyFont="1">
      <alignment vertical="center"/>
    </xf>
    <xf numFmtId="0" fontId="16" fillId="0" borderId="0" xfId="2" applyFont="1">
      <alignment vertical="center"/>
    </xf>
    <xf numFmtId="180" fontId="68" fillId="0" borderId="0" xfId="4" applyNumberFormat="1" applyFont="1">
      <alignment vertical="center"/>
    </xf>
    <xf numFmtId="0" fontId="78" fillId="0" borderId="0" xfId="4" applyFont="1" applyAlignment="1">
      <alignment vertical="center" wrapText="1"/>
    </xf>
    <xf numFmtId="0" fontId="78" fillId="0" borderId="0" xfId="4" applyFont="1">
      <alignment vertical="center"/>
    </xf>
    <xf numFmtId="0" fontId="65" fillId="0" borderId="208" xfId="7" applyFont="1" applyBorder="1" applyAlignment="1">
      <alignment horizontal="left" vertical="center"/>
    </xf>
    <xf numFmtId="0" fontId="65" fillId="0" borderId="218" xfId="7" applyFont="1" applyBorder="1">
      <alignment vertical="center"/>
    </xf>
    <xf numFmtId="0" fontId="10" fillId="0" borderId="242" xfId="7" applyFont="1" applyBorder="1">
      <alignment vertical="center"/>
    </xf>
    <xf numFmtId="0" fontId="65" fillId="0" borderId="218" xfId="7" applyFont="1" applyBorder="1" applyAlignment="1">
      <alignment horizontal="left" vertical="center" wrapText="1"/>
    </xf>
    <xf numFmtId="0" fontId="128" fillId="0" borderId="0" xfId="2" applyFont="1">
      <alignment vertical="center"/>
    </xf>
    <xf numFmtId="0" fontId="18" fillId="0" borderId="0" xfId="2" applyFont="1" applyAlignment="1">
      <alignment horizontal="right" vertical="center" indent="1"/>
    </xf>
    <xf numFmtId="0" fontId="57" fillId="9" borderId="4" xfId="2" applyFont="1" applyFill="1" applyBorder="1" applyAlignment="1">
      <alignment horizontal="center" vertical="center"/>
    </xf>
    <xf numFmtId="0" fontId="18" fillId="9" borderId="50" xfId="2" applyFont="1" applyFill="1" applyBorder="1">
      <alignment vertical="center"/>
    </xf>
    <xf numFmtId="0" fontId="60" fillId="0" borderId="209" xfId="2" applyFont="1" applyBorder="1">
      <alignment vertical="center"/>
    </xf>
    <xf numFmtId="0" fontId="18" fillId="0" borderId="49" xfId="2" applyFont="1" applyBorder="1" applyAlignment="1">
      <alignment horizontal="center" vertical="center"/>
    </xf>
    <xf numFmtId="0" fontId="143" fillId="0" borderId="0" xfId="2" applyFont="1" applyAlignment="1">
      <alignment horizontal="center" vertical="center" wrapText="1"/>
    </xf>
    <xf numFmtId="0" fontId="18" fillId="0" borderId="0" xfId="2" applyFont="1" applyAlignment="1">
      <alignment horizontal="center" vertical="center"/>
    </xf>
    <xf numFmtId="0" fontId="60" fillId="0" borderId="32" xfId="2" applyFont="1" applyBorder="1">
      <alignment vertical="center"/>
    </xf>
    <xf numFmtId="0" fontId="18" fillId="0" borderId="54" xfId="2" applyFont="1" applyBorder="1" applyAlignment="1">
      <alignment horizontal="right" vertical="center" indent="1"/>
    </xf>
    <xf numFmtId="0" fontId="52" fillId="0" borderId="0" xfId="2" applyFont="1">
      <alignment vertical="center"/>
    </xf>
    <xf numFmtId="0" fontId="143" fillId="0" borderId="0" xfId="2" applyFont="1" applyAlignment="1">
      <alignment horizontal="center" vertical="center"/>
    </xf>
    <xf numFmtId="0" fontId="18" fillId="0" borderId="31" xfId="2" applyFont="1" applyBorder="1">
      <alignment vertical="center"/>
    </xf>
    <xf numFmtId="0" fontId="52" fillId="0" borderId="242" xfId="2" applyFont="1" applyBorder="1" applyAlignment="1">
      <alignment horizontal="left" vertical="center"/>
    </xf>
    <xf numFmtId="0" fontId="52" fillId="0" borderId="48" xfId="2" applyFont="1" applyBorder="1" applyAlignment="1">
      <alignment horizontal="left" vertical="center"/>
    </xf>
    <xf numFmtId="0" fontId="112" fillId="0" borderId="242" xfId="2" applyFont="1" applyBorder="1" applyAlignment="1">
      <alignment horizontal="left" vertical="center"/>
    </xf>
    <xf numFmtId="0" fontId="146" fillId="0" borderId="113" xfId="2" applyFont="1" applyBorder="1" applyAlignment="1">
      <alignment horizontal="center" vertical="center" wrapText="1"/>
    </xf>
    <xf numFmtId="0" fontId="146" fillId="0" borderId="244" xfId="2" applyFont="1" applyBorder="1" applyAlignment="1">
      <alignment horizontal="center" vertical="center" wrapText="1"/>
    </xf>
    <xf numFmtId="0" fontId="65" fillId="0" borderId="0" xfId="15" applyFont="1">
      <alignment vertical="center"/>
    </xf>
    <xf numFmtId="0" fontId="79" fillId="0" borderId="0" xfId="15" applyFont="1" applyAlignment="1">
      <alignment horizontal="center" vertical="center"/>
    </xf>
    <xf numFmtId="0" fontId="7" fillId="0" borderId="0" xfId="2" applyFont="1" applyAlignment="1">
      <alignment horizontal="center" vertical="center"/>
    </xf>
    <xf numFmtId="0" fontId="7" fillId="0" borderId="0" xfId="2" applyFont="1">
      <alignment vertical="center"/>
    </xf>
    <xf numFmtId="0" fontId="62" fillId="0" borderId="0" xfId="15" applyFont="1" applyAlignment="1">
      <alignment horizontal="center" vertical="center"/>
    </xf>
    <xf numFmtId="0" fontId="62" fillId="0" borderId="0" xfId="15" applyFont="1">
      <alignment vertical="center"/>
    </xf>
    <xf numFmtId="49" fontId="65" fillId="0" borderId="12" xfId="15" applyNumberFormat="1" applyFont="1" applyBorder="1" applyAlignment="1">
      <alignment horizontal="center" vertical="center"/>
    </xf>
    <xf numFmtId="0" fontId="19" fillId="0" borderId="0" xfId="17" applyFont="1">
      <alignment vertical="center"/>
    </xf>
    <xf numFmtId="0" fontId="26" fillId="0" borderId="0" xfId="7" applyFont="1">
      <alignment vertical="center"/>
    </xf>
    <xf numFmtId="0" fontId="147" fillId="0" borderId="0" xfId="7" applyFont="1" applyAlignment="1">
      <alignment horizontal="center" vertical="center"/>
    </xf>
    <xf numFmtId="0" fontId="21" fillId="12" borderId="247" xfId="7" applyFont="1" applyFill="1" applyBorder="1" applyAlignment="1">
      <alignment horizontal="left" vertical="center"/>
    </xf>
    <xf numFmtId="0" fontId="21" fillId="12" borderId="248" xfId="7" applyFont="1" applyFill="1" applyBorder="1" applyAlignment="1">
      <alignment horizontal="center" vertical="center"/>
    </xf>
    <xf numFmtId="0" fontId="21" fillId="12" borderId="249" xfId="7" applyFont="1" applyFill="1" applyBorder="1" applyAlignment="1">
      <alignment horizontal="center" vertical="center"/>
    </xf>
    <xf numFmtId="0" fontId="21" fillId="0" borderId="250" xfId="7" applyFont="1" applyBorder="1" applyAlignment="1">
      <alignment horizontal="left" vertical="center"/>
    </xf>
    <xf numFmtId="0" fontId="21" fillId="0" borderId="75" xfId="7" applyFont="1" applyBorder="1" applyAlignment="1">
      <alignment horizontal="center" vertical="center"/>
    </xf>
    <xf numFmtId="0" fontId="21" fillId="0" borderId="251" xfId="7" applyFont="1" applyBorder="1" applyAlignment="1">
      <alignment horizontal="center" vertical="center"/>
    </xf>
    <xf numFmtId="0" fontId="21" fillId="0" borderId="254" xfId="7" applyFont="1" applyBorder="1" applyAlignment="1">
      <alignment horizontal="center" vertical="center"/>
    </xf>
    <xf numFmtId="0" fontId="21" fillId="0" borderId="64" xfId="7" applyFont="1" applyBorder="1" applyAlignment="1">
      <alignment horizontal="center" vertical="center"/>
    </xf>
    <xf numFmtId="0" fontId="21" fillId="0" borderId="0" xfId="7" applyFont="1" applyAlignment="1">
      <alignment horizontal="center" vertical="center"/>
    </xf>
    <xf numFmtId="0" fontId="21" fillId="0" borderId="21" xfId="7" applyFont="1" applyBorder="1" applyAlignment="1">
      <alignment horizontal="center" vertical="center"/>
    </xf>
    <xf numFmtId="0" fontId="33" fillId="0" borderId="0" xfId="7" applyFont="1">
      <alignment vertical="center"/>
    </xf>
    <xf numFmtId="0" fontId="33" fillId="0" borderId="67" xfId="7" applyFont="1" applyBorder="1" applyAlignment="1">
      <alignment horizontal="center" vertical="center"/>
    </xf>
    <xf numFmtId="0" fontId="33" fillId="0" borderId="67" xfId="7" applyFont="1" applyBorder="1">
      <alignment vertical="center"/>
    </xf>
    <xf numFmtId="0" fontId="33" fillId="12" borderId="73" xfId="7" applyFont="1" applyFill="1" applyBorder="1" applyAlignment="1">
      <alignment vertical="center" wrapText="1"/>
    </xf>
    <xf numFmtId="0" fontId="33" fillId="12" borderId="82" xfId="7" applyFont="1" applyFill="1" applyBorder="1" applyAlignment="1">
      <alignment vertical="center" wrapText="1"/>
    </xf>
    <xf numFmtId="0" fontId="33" fillId="12" borderId="252" xfId="7" applyFont="1" applyFill="1" applyBorder="1" applyAlignment="1">
      <alignment vertical="center" wrapText="1"/>
    </xf>
    <xf numFmtId="0" fontId="33" fillId="12" borderId="254" xfId="7" applyFont="1" applyFill="1" applyBorder="1" applyAlignment="1">
      <alignment vertical="center" wrapText="1"/>
    </xf>
    <xf numFmtId="0" fontId="33" fillId="0" borderId="64" xfId="7" applyFont="1" applyBorder="1" applyAlignment="1">
      <alignment vertical="center" wrapText="1"/>
    </xf>
    <xf numFmtId="0" fontId="33" fillId="0" borderId="21" xfId="7" applyFont="1" applyBorder="1" applyAlignment="1">
      <alignment vertical="center" wrapText="1"/>
    </xf>
    <xf numFmtId="0" fontId="33" fillId="0" borderId="0" xfId="7" applyFont="1" applyAlignment="1">
      <alignment vertical="center" wrapText="1"/>
    </xf>
    <xf numFmtId="0" fontId="35" fillId="0" borderId="0" xfId="7" applyFont="1" applyAlignment="1">
      <alignment vertical="center" wrapText="1"/>
    </xf>
    <xf numFmtId="0" fontId="35" fillId="0" borderId="75" xfId="7" applyFont="1" applyBorder="1" applyAlignment="1">
      <alignment vertical="center" wrapText="1"/>
    </xf>
    <xf numFmtId="0" fontId="33" fillId="0" borderId="21" xfId="7" applyFont="1" applyBorder="1">
      <alignment vertical="center"/>
    </xf>
    <xf numFmtId="0" fontId="33" fillId="0" borderId="81" xfId="7" applyFont="1" applyBorder="1" applyAlignment="1">
      <alignment vertical="center" wrapText="1"/>
    </xf>
    <xf numFmtId="0" fontId="33" fillId="0" borderId="80" xfId="7" applyFont="1" applyBorder="1" applyAlignment="1">
      <alignment vertical="center" wrapText="1"/>
    </xf>
    <xf numFmtId="0" fontId="33" fillId="0" borderId="69" xfId="7" applyFont="1" applyBorder="1" applyAlignment="1">
      <alignment vertical="center" wrapText="1"/>
    </xf>
    <xf numFmtId="0" fontId="35" fillId="0" borderId="69" xfId="7" applyFont="1" applyBorder="1" applyAlignment="1">
      <alignment vertical="center" wrapText="1"/>
    </xf>
    <xf numFmtId="0" fontId="33" fillId="0" borderId="80" xfId="7" applyFont="1" applyBorder="1">
      <alignment vertical="center"/>
    </xf>
    <xf numFmtId="0" fontId="150" fillId="0" borderId="0" xfId="7" applyFont="1" applyAlignment="1">
      <alignment horizontal="center" vertical="center" textRotation="255" wrapText="1" shrinkToFit="1"/>
    </xf>
    <xf numFmtId="0" fontId="19" fillId="0" borderId="243" xfId="7" applyFont="1" applyBorder="1">
      <alignment vertical="center"/>
    </xf>
    <xf numFmtId="0" fontId="19" fillId="0" borderId="204" xfId="7" applyFont="1" applyBorder="1">
      <alignment vertical="center"/>
    </xf>
    <xf numFmtId="0" fontId="19" fillId="0" borderId="255" xfId="7" applyFont="1" applyBorder="1">
      <alignment vertical="center"/>
    </xf>
    <xf numFmtId="0" fontId="19" fillId="0" borderId="242" xfId="7" applyFont="1" applyBorder="1">
      <alignment vertical="center"/>
    </xf>
    <xf numFmtId="0" fontId="19" fillId="0" borderId="242" xfId="7" applyFont="1" applyBorder="1" applyAlignment="1">
      <alignment vertical="center" wrapText="1"/>
    </xf>
    <xf numFmtId="0" fontId="19" fillId="0" borderId="0" xfId="7" applyFont="1" applyAlignment="1">
      <alignment vertical="center" wrapText="1"/>
    </xf>
    <xf numFmtId="0" fontId="19" fillId="0" borderId="0" xfId="7" applyFont="1" applyAlignment="1">
      <alignment vertical="center" textRotation="255" wrapText="1"/>
    </xf>
    <xf numFmtId="49" fontId="19" fillId="0" borderId="0" xfId="7" applyNumberFormat="1" applyFont="1">
      <alignment vertical="center"/>
    </xf>
    <xf numFmtId="0" fontId="19" fillId="0" borderId="255" xfId="7" applyFont="1" applyBorder="1" applyAlignment="1">
      <alignment vertical="center" wrapText="1"/>
    </xf>
    <xf numFmtId="0" fontId="19" fillId="0" borderId="255" xfId="7" applyFont="1" applyBorder="1" applyAlignment="1">
      <alignment vertical="center" textRotation="255" wrapText="1"/>
    </xf>
    <xf numFmtId="0" fontId="19" fillId="0" borderId="204" xfId="7" applyFont="1" applyBorder="1" applyAlignment="1">
      <alignment horizontal="center" vertical="center" textRotation="255" wrapText="1"/>
    </xf>
    <xf numFmtId="0" fontId="19" fillId="0" borderId="204" xfId="7" applyFont="1" applyBorder="1" applyAlignment="1">
      <alignment horizontal="center" vertical="center"/>
    </xf>
    <xf numFmtId="0" fontId="19" fillId="0" borderId="205" xfId="7" applyFont="1" applyBorder="1">
      <alignment vertical="center"/>
    </xf>
    <xf numFmtId="0" fontId="28" fillId="0" borderId="0" xfId="7" applyFont="1">
      <alignment vertical="center"/>
    </xf>
    <xf numFmtId="0" fontId="28" fillId="0" borderId="204" xfId="7" applyFont="1" applyBorder="1" applyAlignment="1">
      <alignment vertical="center" shrinkToFit="1"/>
    </xf>
    <xf numFmtId="0" fontId="28" fillId="0" borderId="0" xfId="7" applyFont="1" applyAlignment="1">
      <alignment vertical="center" wrapText="1"/>
    </xf>
    <xf numFmtId="0" fontId="28" fillId="0" borderId="0" xfId="7" applyFont="1" applyAlignment="1">
      <alignment vertical="center" textRotation="255" shrinkToFit="1"/>
    </xf>
    <xf numFmtId="0" fontId="19" fillId="0" borderId="243" xfId="7" applyFont="1" applyBorder="1" applyAlignment="1">
      <alignment vertical="center" wrapText="1"/>
    </xf>
    <xf numFmtId="0" fontId="19" fillId="0" borderId="204" xfId="7" applyFont="1" applyBorder="1" applyAlignment="1">
      <alignment vertical="center" wrapText="1"/>
    </xf>
    <xf numFmtId="0" fontId="19" fillId="0" borderId="204" xfId="7" applyFont="1" applyBorder="1" applyAlignment="1">
      <alignment vertical="center" textRotation="255" wrapText="1"/>
    </xf>
    <xf numFmtId="0" fontId="19" fillId="0" borderId="22" xfId="7" applyFont="1" applyBorder="1" applyAlignment="1">
      <alignment vertical="center" wrapText="1"/>
    </xf>
    <xf numFmtId="0" fontId="21" fillId="5" borderId="0" xfId="7" applyFont="1" applyFill="1">
      <alignment vertical="center"/>
    </xf>
    <xf numFmtId="0" fontId="33" fillId="5" borderId="0" xfId="7" applyFont="1" applyFill="1">
      <alignment vertical="center"/>
    </xf>
    <xf numFmtId="0" fontId="33" fillId="5" borderId="0" xfId="7" applyFont="1" applyFill="1" applyAlignment="1">
      <alignment vertical="center" textRotation="255" wrapText="1"/>
    </xf>
    <xf numFmtId="0" fontId="33" fillId="0" borderId="0" xfId="7" applyFont="1" applyAlignment="1">
      <alignment vertical="center" textRotation="255" wrapText="1"/>
    </xf>
    <xf numFmtId="0" fontId="21" fillId="0" borderId="48" xfId="7" applyFont="1" applyBorder="1">
      <alignment vertical="center"/>
    </xf>
    <xf numFmtId="0" fontId="0" fillId="0" borderId="206" xfId="0" applyBorder="1">
      <alignment vertical="center"/>
    </xf>
    <xf numFmtId="0" fontId="2" fillId="0" borderId="0" xfId="0" applyFont="1">
      <alignment vertical="center"/>
    </xf>
    <xf numFmtId="0" fontId="0" fillId="0" borderId="208" xfId="0" applyBorder="1" applyAlignment="1">
      <alignment horizontal="center" vertical="center"/>
    </xf>
    <xf numFmtId="0" fontId="0" fillId="0" borderId="206" xfId="0"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153" fillId="0" borderId="206" xfId="0" applyFont="1" applyBorder="1" applyAlignment="1">
      <alignment horizontal="center" vertical="center"/>
    </xf>
    <xf numFmtId="0" fontId="0" fillId="0" borderId="48" xfId="0" applyBorder="1">
      <alignment vertical="center"/>
    </xf>
    <xf numFmtId="0" fontId="0" fillId="2" borderId="206" xfId="0" applyFill="1" applyBorder="1" applyAlignment="1">
      <alignment horizontal="center" vertical="center"/>
    </xf>
    <xf numFmtId="0" fontId="0" fillId="0" borderId="255" xfId="0" applyBorder="1">
      <alignment vertical="center"/>
    </xf>
    <xf numFmtId="0" fontId="0" fillId="0" borderId="23" xfId="0" applyBorder="1">
      <alignment vertical="center"/>
    </xf>
    <xf numFmtId="0" fontId="33" fillId="0" borderId="0" xfId="0" applyFont="1">
      <alignment vertical="center"/>
    </xf>
    <xf numFmtId="0" fontId="33" fillId="0" borderId="0" xfId="0" applyFont="1" applyAlignment="1">
      <alignment horizontal="left" vertical="center"/>
    </xf>
    <xf numFmtId="0" fontId="19" fillId="0" borderId="0" xfId="7" applyFont="1" applyProtection="1">
      <alignment vertical="center"/>
      <protection locked="0"/>
    </xf>
    <xf numFmtId="0" fontId="66" fillId="0" borderId="0" xfId="0" applyFont="1" applyAlignment="1">
      <alignment horizontal="left" vertical="center" wrapText="1"/>
    </xf>
    <xf numFmtId="0" fontId="65" fillId="0" borderId="0" xfId="0" applyFont="1" applyAlignment="1">
      <alignment horizontal="right" vertical="center"/>
    </xf>
    <xf numFmtId="0" fontId="64" fillId="0" borderId="0" xfId="0" applyFont="1" applyAlignment="1">
      <alignment horizontal="center" vertical="center"/>
    </xf>
    <xf numFmtId="0" fontId="79" fillId="0" borderId="9" xfId="0" applyFont="1" applyBorder="1" applyAlignment="1">
      <alignment horizontal="center" vertical="center"/>
    </xf>
    <xf numFmtId="0" fontId="79" fillId="0" borderId="7" xfId="0" applyFont="1" applyBorder="1" applyAlignment="1">
      <alignment horizontal="center" vertical="center"/>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8" xfId="0" applyFont="1" applyBorder="1" applyAlignment="1">
      <alignment horizontal="left" vertical="center" wrapText="1"/>
    </xf>
    <xf numFmtId="0" fontId="65" fillId="0" borderId="9" xfId="0" applyFont="1" applyBorder="1" applyAlignment="1">
      <alignment horizontal="left" vertical="center"/>
    </xf>
    <xf numFmtId="0" fontId="65" fillId="0" borderId="7" xfId="0" applyFont="1" applyBorder="1" applyAlignment="1">
      <alignment horizontal="left" vertical="center"/>
    </xf>
    <xf numFmtId="0" fontId="65" fillId="0" borderId="13" xfId="0" applyFont="1" applyBorder="1" applyAlignment="1">
      <alignment horizontal="left" vertical="center" wrapText="1"/>
    </xf>
    <xf numFmtId="0" fontId="65" fillId="0" borderId="19" xfId="0" applyFont="1" applyBorder="1" applyAlignment="1">
      <alignment horizontal="left" vertical="center" wrapText="1"/>
    </xf>
    <xf numFmtId="0" fontId="65" fillId="0" borderId="47" xfId="0" applyFont="1" applyBorder="1" applyAlignment="1">
      <alignment horizontal="left" vertical="center" wrapText="1"/>
    </xf>
    <xf numFmtId="0" fontId="67" fillId="0" borderId="20" xfId="0" applyFont="1" applyBorder="1" applyAlignment="1">
      <alignment horizontal="left" vertical="center" wrapText="1"/>
    </xf>
    <xf numFmtId="0" fontId="67" fillId="0" borderId="0" xfId="0" applyFont="1" applyAlignment="1">
      <alignment horizontal="left" vertical="center" wrapText="1"/>
    </xf>
    <xf numFmtId="0" fontId="67" fillId="0" borderId="48" xfId="0" applyFont="1" applyBorder="1" applyAlignment="1">
      <alignment horizontal="left" vertical="center" wrapText="1"/>
    </xf>
    <xf numFmtId="0" fontId="67" fillId="0" borderId="22" xfId="0" applyFont="1" applyBorder="1" applyAlignment="1">
      <alignment horizontal="left" vertical="center" wrapText="1"/>
    </xf>
    <xf numFmtId="0" fontId="67" fillId="0" borderId="39" xfId="0" applyFont="1" applyBorder="1" applyAlignment="1">
      <alignment horizontal="left" vertical="center" wrapText="1"/>
    </xf>
    <xf numFmtId="0" fontId="67" fillId="0" borderId="23" xfId="0" applyFont="1" applyBorder="1" applyAlignment="1">
      <alignment horizontal="left" vertical="center" wrapText="1"/>
    </xf>
    <xf numFmtId="0" fontId="18" fillId="0" borderId="12" xfId="0" applyFont="1" applyBorder="1" applyAlignment="1">
      <alignment vertical="center" wrapText="1"/>
    </xf>
    <xf numFmtId="0" fontId="18" fillId="0" borderId="12" xfId="0" applyFont="1" applyBorder="1">
      <alignment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left" vertical="top" wrapText="1"/>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5" borderId="7" xfId="0" applyFont="1" applyFill="1" applyBorder="1" applyAlignment="1">
      <alignment horizontal="center" vertical="center"/>
    </xf>
    <xf numFmtId="0" fontId="18" fillId="0" borderId="8" xfId="0" applyFont="1" applyBorder="1" applyAlignment="1">
      <alignment vertical="center" wrapText="1"/>
    </xf>
    <xf numFmtId="0" fontId="18" fillId="0" borderId="9" xfId="0" applyFont="1" applyBorder="1" applyAlignment="1">
      <alignment vertical="center" wrapText="1"/>
    </xf>
    <xf numFmtId="0" fontId="18" fillId="0" borderId="7" xfId="0" applyFont="1" applyBorder="1" applyAlignment="1">
      <alignment vertical="center" wrapText="1"/>
    </xf>
    <xf numFmtId="0" fontId="18" fillId="0" borderId="13" xfId="0" applyFont="1" applyBorder="1" applyAlignment="1">
      <alignment horizontal="left" vertical="center" wrapText="1"/>
    </xf>
    <xf numFmtId="0" fontId="18" fillId="0" borderId="4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7" xfId="0" applyFont="1" applyBorder="1" applyAlignment="1">
      <alignment horizontal="left" vertical="center" wrapText="1"/>
    </xf>
    <xf numFmtId="0" fontId="18" fillId="0" borderId="22" xfId="0" applyFont="1" applyBorder="1" applyAlignment="1">
      <alignment horizontal="left" vertical="center" wrapText="1"/>
    </xf>
    <xf numFmtId="0" fontId="18" fillId="0" borderId="39" xfId="0" applyFont="1" applyBorder="1" applyAlignment="1">
      <alignment horizontal="left" vertical="center" wrapText="1"/>
    </xf>
    <xf numFmtId="0" fontId="18" fillId="0" borderId="76" xfId="0" applyFont="1" applyBorder="1" applyAlignment="1">
      <alignment horizontal="left" vertical="center" wrapText="1"/>
    </xf>
    <xf numFmtId="0" fontId="89" fillId="0" borderId="0" xfId="0" applyFont="1" applyAlignment="1">
      <alignment horizontal="center" vertical="center"/>
    </xf>
    <xf numFmtId="0" fontId="18" fillId="0" borderId="9" xfId="0" applyFont="1" applyBorder="1" applyAlignment="1">
      <alignment horizontal="center" vertical="center"/>
    </xf>
    <xf numFmtId="0" fontId="23" fillId="0" borderId="12" xfId="7" applyFont="1" applyBorder="1" applyAlignment="1">
      <alignment horizontal="center" vertical="center"/>
    </xf>
    <xf numFmtId="0" fontId="23" fillId="0" borderId="49" xfId="7" applyFont="1" applyBorder="1" applyAlignment="1">
      <alignment horizontal="center" vertical="center"/>
    </xf>
    <xf numFmtId="0" fontId="23" fillId="0" borderId="29" xfId="7" applyFont="1" applyBorder="1" applyAlignment="1">
      <alignment horizontal="center" vertical="center"/>
    </xf>
    <xf numFmtId="0" fontId="23" fillId="0" borderId="54" xfId="7" applyFont="1" applyBorder="1" applyAlignment="1">
      <alignment horizontal="center" vertical="center"/>
    </xf>
    <xf numFmtId="0" fontId="6" fillId="0" borderId="17" xfId="7" applyFont="1" applyBorder="1" applyAlignment="1">
      <alignment horizontal="left" vertical="center" wrapText="1"/>
    </xf>
    <xf numFmtId="0" fontId="23" fillId="0" borderId="59" xfId="7" applyFont="1" applyBorder="1" applyAlignment="1">
      <alignment horizontal="center" vertical="center"/>
    </xf>
    <xf numFmtId="0" fontId="23" fillId="0" borderId="51" xfId="7" applyFont="1" applyBorder="1" applyAlignment="1">
      <alignment horizontal="center" vertical="center"/>
    </xf>
    <xf numFmtId="0" fontId="23" fillId="0" borderId="50" xfId="7" applyFont="1" applyBorder="1" applyAlignment="1">
      <alignment horizontal="center" vertical="center"/>
    </xf>
    <xf numFmtId="0" fontId="23" fillId="0" borderId="57" xfId="7" applyFont="1" applyBorder="1" applyAlignment="1">
      <alignment horizontal="center" vertical="center"/>
    </xf>
    <xf numFmtId="0" fontId="24" fillId="0" borderId="59" xfId="7" applyFont="1" applyBorder="1" applyAlignment="1">
      <alignment horizontal="center" vertical="center"/>
    </xf>
    <xf numFmtId="0" fontId="24" fillId="0" borderId="51" xfId="7" applyFont="1" applyBorder="1" applyAlignment="1">
      <alignment horizontal="center" vertical="center"/>
    </xf>
    <xf numFmtId="0" fontId="24" fillId="0" borderId="55" xfId="7" applyFont="1" applyBorder="1" applyAlignment="1">
      <alignment horizontal="center" vertical="center"/>
    </xf>
    <xf numFmtId="0" fontId="24" fillId="0" borderId="29" xfId="7" applyFont="1" applyBorder="1" applyAlignment="1">
      <alignment horizontal="center" vertical="center"/>
    </xf>
    <xf numFmtId="0" fontId="23" fillId="0" borderId="58" xfId="7" applyFont="1" applyBorder="1" applyAlignment="1">
      <alignment horizontal="center" vertical="center"/>
    </xf>
    <xf numFmtId="0" fontId="23" fillId="0" borderId="93" xfId="7" applyFont="1" applyBorder="1" applyAlignment="1">
      <alignment horizontal="center" vertical="center"/>
    </xf>
    <xf numFmtId="0" fontId="23" fillId="0" borderId="0" xfId="7" applyFont="1" applyBorder="1" applyAlignment="1">
      <alignment horizontal="center" vertical="center"/>
    </xf>
    <xf numFmtId="0" fontId="23" fillId="0" borderId="87" xfId="7" applyFont="1" applyBorder="1" applyAlignment="1">
      <alignment horizontal="center" vertical="center"/>
    </xf>
    <xf numFmtId="0" fontId="23" fillId="0" borderId="83" xfId="7" applyFont="1" applyBorder="1" applyAlignment="1">
      <alignment horizontal="center" vertical="center"/>
    </xf>
    <xf numFmtId="0" fontId="23" fillId="0" borderId="88" xfId="7" applyFont="1" applyBorder="1" applyAlignment="1">
      <alignment horizontal="center" vertical="center"/>
    </xf>
    <xf numFmtId="0" fontId="23" fillId="0" borderId="94" xfId="7" applyFont="1" applyBorder="1" applyAlignment="1">
      <alignment horizontal="center" vertical="center"/>
    </xf>
    <xf numFmtId="0" fontId="23" fillId="0" borderId="69" xfId="7" applyFont="1" applyBorder="1" applyAlignment="1">
      <alignment horizontal="center" vertical="center"/>
    </xf>
    <xf numFmtId="0" fontId="23" fillId="0" borderId="70" xfId="7" applyFont="1" applyBorder="1" applyAlignment="1">
      <alignment horizontal="center" vertical="center"/>
    </xf>
    <xf numFmtId="176" fontId="23" fillId="0" borderId="57" xfId="7" applyNumberFormat="1" applyFont="1" applyBorder="1" applyAlignment="1">
      <alignment horizontal="center" vertical="center"/>
    </xf>
    <xf numFmtId="176" fontId="23" fillId="0" borderId="12" xfId="7" applyNumberFormat="1" applyFont="1" applyBorder="1" applyAlignment="1">
      <alignment horizontal="center" vertical="center"/>
    </xf>
    <xf numFmtId="176" fontId="23" fillId="0" borderId="55" xfId="7" applyNumberFormat="1" applyFont="1" applyBorder="1" applyAlignment="1">
      <alignment horizontal="center" vertical="center"/>
    </xf>
    <xf numFmtId="176" fontId="23" fillId="0" borderId="29" xfId="7" applyNumberFormat="1" applyFont="1" applyBorder="1" applyAlignment="1">
      <alignment horizontal="center" vertical="center"/>
    </xf>
    <xf numFmtId="0" fontId="25" fillId="0" borderId="12" xfId="7" applyFont="1" applyBorder="1" applyAlignment="1">
      <alignment horizontal="center" vertical="center"/>
    </xf>
    <xf numFmtId="0" fontId="25" fillId="0" borderId="13" xfId="7" applyFont="1" applyBorder="1" applyAlignment="1">
      <alignment horizontal="center" vertical="center"/>
    </xf>
    <xf numFmtId="0" fontId="19" fillId="0" borderId="14" xfId="7" applyFont="1" applyBorder="1" applyAlignment="1">
      <alignment horizontal="center" vertical="center"/>
    </xf>
    <xf numFmtId="0" fontId="19" fillId="0" borderId="17" xfId="7" applyFont="1" applyBorder="1" applyAlignment="1">
      <alignment horizontal="center" vertical="center"/>
    </xf>
    <xf numFmtId="0" fontId="19" fillId="0" borderId="18" xfId="7" applyFont="1" applyBorder="1" applyAlignment="1">
      <alignment horizontal="center" vertical="center"/>
    </xf>
    <xf numFmtId="0" fontId="19" fillId="0" borderId="22" xfId="7" applyFont="1" applyBorder="1" applyAlignment="1">
      <alignment horizontal="center" vertical="center"/>
    </xf>
    <xf numFmtId="0" fontId="19" fillId="0" borderId="39" xfId="7" applyFont="1" applyBorder="1" applyAlignment="1">
      <alignment horizontal="center" vertical="center"/>
    </xf>
    <xf numFmtId="0" fontId="19" fillId="0" borderId="23" xfId="7" applyFont="1" applyBorder="1" applyAlignment="1">
      <alignment horizontal="center" vertical="center"/>
    </xf>
    <xf numFmtId="0" fontId="19" fillId="0" borderId="13" xfId="7" applyFont="1" applyBorder="1" applyAlignment="1">
      <alignment horizontal="center" vertical="center"/>
    </xf>
    <xf numFmtId="0" fontId="19" fillId="0" borderId="47" xfId="7" applyFont="1" applyBorder="1" applyAlignment="1">
      <alignment horizontal="center" vertical="center"/>
    </xf>
    <xf numFmtId="0" fontId="25" fillId="0" borderId="12" xfId="7" applyFont="1" applyBorder="1" applyAlignment="1">
      <alignment horizontal="center" vertical="center" shrinkToFit="1"/>
    </xf>
    <xf numFmtId="0" fontId="25" fillId="0" borderId="14" xfId="7" applyFont="1" applyBorder="1" applyAlignment="1">
      <alignment horizontal="center" vertical="center"/>
    </xf>
    <xf numFmtId="0" fontId="25" fillId="0" borderId="17" xfId="7" applyFont="1" applyBorder="1" applyAlignment="1">
      <alignment horizontal="center" vertical="center"/>
    </xf>
    <xf numFmtId="0" fontId="25" fillId="0" borderId="18" xfId="7" applyFont="1" applyBorder="1" applyAlignment="1">
      <alignment horizontal="center" vertical="center"/>
    </xf>
    <xf numFmtId="0" fontId="28" fillId="0" borderId="22" xfId="7" applyFont="1" applyBorder="1" applyAlignment="1">
      <alignment horizontal="center" vertical="center"/>
    </xf>
    <xf numFmtId="0" fontId="28" fillId="0" borderId="39" xfId="7" applyFont="1" applyBorder="1" applyAlignment="1">
      <alignment horizontal="center" vertical="center"/>
    </xf>
    <xf numFmtId="0" fontId="28" fillId="0" borderId="23" xfId="7" applyFont="1" applyBorder="1" applyAlignment="1">
      <alignment horizontal="center" vertical="center"/>
    </xf>
    <xf numFmtId="0" fontId="19" fillId="0" borderId="0" xfId="7" applyFont="1" applyFill="1" applyBorder="1" applyAlignment="1">
      <alignment horizontal="center" vertical="center"/>
    </xf>
    <xf numFmtId="0" fontId="19" fillId="0" borderId="0" xfId="7" applyFont="1" applyBorder="1" applyAlignment="1">
      <alignment horizontal="left" vertical="center"/>
    </xf>
    <xf numFmtId="0" fontId="19" fillId="0" borderId="0" xfId="7" applyNumberFormat="1" applyFont="1" applyBorder="1" applyAlignment="1">
      <alignment horizontal="center" vertical="center"/>
    </xf>
    <xf numFmtId="0" fontId="19" fillId="0" borderId="14" xfId="7" applyFont="1" applyBorder="1" applyAlignment="1">
      <alignment horizontal="center" vertical="center" textRotation="255" shrinkToFit="1"/>
    </xf>
    <xf numFmtId="0" fontId="19" fillId="0" borderId="18" xfId="7" applyFont="1" applyBorder="1" applyAlignment="1">
      <alignment horizontal="center" vertical="center" textRotation="255" shrinkToFit="1"/>
    </xf>
    <xf numFmtId="0" fontId="19" fillId="0" borderId="20" xfId="7" applyFont="1" applyBorder="1" applyAlignment="1">
      <alignment horizontal="center" vertical="center" textRotation="255" shrinkToFit="1"/>
    </xf>
    <xf numFmtId="0" fontId="19" fillId="0" borderId="48" xfId="7" applyFont="1" applyBorder="1" applyAlignment="1">
      <alignment horizontal="center" vertical="center" textRotation="255" shrinkToFit="1"/>
    </xf>
    <xf numFmtId="0" fontId="19" fillId="0" borderId="22" xfId="7" applyFont="1" applyBorder="1" applyAlignment="1">
      <alignment horizontal="center" vertical="center" textRotation="255" shrinkToFit="1"/>
    </xf>
    <xf numFmtId="0" fontId="19" fillId="0" borderId="23" xfId="7" applyFont="1" applyBorder="1" applyAlignment="1">
      <alignment horizontal="center" vertical="center" textRotation="255" shrinkToFit="1"/>
    </xf>
    <xf numFmtId="0" fontId="19" fillId="0" borderId="12" xfId="7" applyFont="1" applyBorder="1" applyAlignment="1">
      <alignment horizontal="center" vertical="center"/>
    </xf>
    <xf numFmtId="0" fontId="19" fillId="0" borderId="0" xfId="7" applyFont="1" applyBorder="1" applyAlignment="1">
      <alignment horizontal="center" vertical="center"/>
    </xf>
    <xf numFmtId="0" fontId="19" fillId="0" borderId="0" xfId="7" applyFont="1" applyAlignment="1">
      <alignment horizontal="right" vertical="center"/>
    </xf>
    <xf numFmtId="0" fontId="19" fillId="0" borderId="0" xfId="7" applyFont="1" applyAlignment="1">
      <alignment horizontal="center" vertical="center"/>
    </xf>
    <xf numFmtId="0" fontId="26" fillId="0" borderId="0" xfId="7" applyFont="1" applyAlignment="1">
      <alignment horizontal="center" vertical="center" wrapText="1"/>
    </xf>
    <xf numFmtId="0" fontId="26" fillId="0" borderId="0" xfId="7" applyFont="1" applyAlignment="1">
      <alignment horizontal="center" vertical="center"/>
    </xf>
    <xf numFmtId="0" fontId="19" fillId="0" borderId="8" xfId="7" applyFont="1" applyBorder="1" applyAlignment="1">
      <alignment horizontal="center" vertical="center"/>
    </xf>
    <xf numFmtId="0" fontId="19" fillId="0" borderId="9" xfId="7" applyFont="1" applyBorder="1" applyAlignment="1">
      <alignment horizontal="center" vertical="center"/>
    </xf>
    <xf numFmtId="0" fontId="19" fillId="0" borderId="7" xfId="7" applyFont="1" applyBorder="1" applyAlignment="1">
      <alignment horizontal="center" vertical="center"/>
    </xf>
    <xf numFmtId="0" fontId="19" fillId="0" borderId="14" xfId="7" applyFont="1" applyBorder="1" applyAlignment="1">
      <alignment horizontal="center" vertical="center" textRotation="255" wrapText="1"/>
    </xf>
    <xf numFmtId="0" fontId="19" fillId="0" borderId="18" xfId="7" applyFont="1" applyBorder="1" applyAlignment="1">
      <alignment horizontal="center" vertical="center" textRotation="255" wrapText="1"/>
    </xf>
    <xf numFmtId="0" fontId="19" fillId="0" borderId="20" xfId="7" applyFont="1" applyBorder="1" applyAlignment="1">
      <alignment horizontal="center" vertical="center" textRotation="255" wrapText="1"/>
    </xf>
    <xf numFmtId="0" fontId="19" fillId="0" borderId="48" xfId="7" applyFont="1" applyBorder="1" applyAlignment="1">
      <alignment horizontal="center" vertical="center" textRotation="255" wrapText="1"/>
    </xf>
    <xf numFmtId="0" fontId="19" fillId="0" borderId="22" xfId="7" applyFont="1" applyBorder="1" applyAlignment="1">
      <alignment horizontal="center" vertical="center" textRotation="255" wrapText="1"/>
    </xf>
    <xf numFmtId="0" fontId="19" fillId="0" borderId="23" xfId="7" applyFont="1" applyBorder="1" applyAlignment="1">
      <alignment horizontal="center" vertical="center" textRotation="255" wrapText="1"/>
    </xf>
    <xf numFmtId="0" fontId="19" fillId="0" borderId="14" xfId="7" applyNumberFormat="1" applyFont="1" applyBorder="1" applyAlignment="1">
      <alignment horizontal="center" vertical="center" textRotation="255" wrapText="1"/>
    </xf>
    <xf numFmtId="0" fontId="19" fillId="0" borderId="18" xfId="7" applyNumberFormat="1" applyFont="1" applyBorder="1" applyAlignment="1">
      <alignment horizontal="center" vertical="center" textRotation="255" wrapText="1"/>
    </xf>
    <xf numFmtId="0" fontId="19" fillId="0" borderId="20" xfId="7" applyNumberFormat="1" applyFont="1" applyBorder="1" applyAlignment="1">
      <alignment horizontal="center" vertical="center" textRotation="255" wrapText="1"/>
    </xf>
    <xf numFmtId="0" fontId="19" fillId="0" borderId="48" xfId="7" applyNumberFormat="1" applyFont="1" applyBorder="1" applyAlignment="1">
      <alignment horizontal="center" vertical="center" textRotation="255" wrapText="1"/>
    </xf>
    <xf numFmtId="0" fontId="19" fillId="0" borderId="22" xfId="7" applyNumberFormat="1" applyFont="1" applyBorder="1" applyAlignment="1">
      <alignment horizontal="center" vertical="center" textRotation="255" wrapText="1"/>
    </xf>
    <xf numFmtId="0" fontId="19" fillId="0" borderId="23" xfId="7" applyNumberFormat="1" applyFont="1" applyBorder="1" applyAlignment="1">
      <alignment horizontal="center" vertical="center" textRotation="255" wrapText="1"/>
    </xf>
    <xf numFmtId="0" fontId="25" fillId="0" borderId="12" xfId="7" applyFont="1" applyFill="1" applyBorder="1" applyAlignment="1">
      <alignment horizontal="center" vertical="center"/>
    </xf>
    <xf numFmtId="0" fontId="25" fillId="0" borderId="8" xfId="7" applyFont="1" applyFill="1" applyBorder="1" applyAlignment="1">
      <alignment horizontal="center" vertical="center"/>
    </xf>
    <xf numFmtId="58" fontId="25" fillId="0" borderId="77" xfId="7" applyNumberFormat="1" applyFont="1" applyFill="1" applyBorder="1" applyAlignment="1">
      <alignment horizontal="center" vertical="center"/>
    </xf>
    <xf numFmtId="0" fontId="25" fillId="0" borderId="33" xfId="7" applyFont="1" applyFill="1" applyBorder="1" applyAlignment="1">
      <alignment horizontal="center" vertical="center"/>
    </xf>
    <xf numFmtId="0" fontId="6" fillId="0" borderId="0" xfId="7" applyFont="1" applyAlignment="1">
      <alignment horizontal="left" vertical="center" wrapText="1"/>
    </xf>
    <xf numFmtId="0" fontId="6" fillId="0" borderId="0" xfId="7" applyFont="1" applyAlignment="1">
      <alignment horizontal="left" vertical="center"/>
    </xf>
    <xf numFmtId="58" fontId="25" fillId="0" borderId="6" xfId="7" applyNumberFormat="1" applyFont="1" applyFill="1" applyBorder="1" applyAlignment="1">
      <alignment horizontal="center" vertical="center"/>
    </xf>
    <xf numFmtId="0" fontId="25" fillId="0" borderId="10" xfId="7" applyFont="1" applyFill="1" applyBorder="1" applyAlignment="1">
      <alignment horizontal="center" vertical="center"/>
    </xf>
    <xf numFmtId="58" fontId="25" fillId="0" borderId="12" xfId="7" applyNumberFormat="1" applyFont="1" applyFill="1" applyBorder="1" applyAlignment="1">
      <alignment horizontal="left" vertical="center"/>
    </xf>
    <xf numFmtId="0" fontId="25" fillId="0" borderId="12" xfId="7" applyFont="1" applyFill="1" applyBorder="1" applyAlignment="1">
      <alignment horizontal="left" vertical="center"/>
    </xf>
    <xf numFmtId="58" fontId="25" fillId="0" borderId="72" xfId="7" applyNumberFormat="1" applyFont="1" applyFill="1" applyBorder="1" applyAlignment="1">
      <alignment horizontal="center" vertical="center"/>
    </xf>
    <xf numFmtId="0" fontId="25" fillId="0" borderId="53" xfId="7" applyFont="1" applyFill="1" applyBorder="1" applyAlignment="1">
      <alignment horizontal="center" vertical="center"/>
    </xf>
    <xf numFmtId="58" fontId="25" fillId="0" borderId="12" xfId="7" applyNumberFormat="1" applyFont="1" applyFill="1" applyBorder="1" applyAlignment="1">
      <alignment horizontal="center" vertical="center"/>
    </xf>
    <xf numFmtId="58" fontId="25" fillId="0" borderId="14" xfId="7" applyNumberFormat="1" applyFont="1" applyFill="1" applyBorder="1" applyAlignment="1">
      <alignment horizontal="center" vertical="center"/>
    </xf>
    <xf numFmtId="0" fontId="25" fillId="0" borderId="18" xfId="7" applyFont="1" applyFill="1" applyBorder="1" applyAlignment="1">
      <alignment horizontal="center" vertical="center"/>
    </xf>
    <xf numFmtId="58" fontId="25" fillId="0" borderId="8" xfId="7" applyNumberFormat="1" applyFont="1" applyFill="1" applyBorder="1" applyAlignment="1">
      <alignment horizontal="center" vertical="center"/>
    </xf>
    <xf numFmtId="0" fontId="25" fillId="0" borderId="7" xfId="7" applyNumberFormat="1" applyFont="1" applyFill="1" applyBorder="1" applyAlignment="1">
      <alignment horizontal="center" vertical="center"/>
    </xf>
    <xf numFmtId="0" fontId="25" fillId="0" borderId="7" xfId="7" applyFont="1" applyFill="1" applyBorder="1" applyAlignment="1">
      <alignment horizontal="center" vertical="center"/>
    </xf>
    <xf numFmtId="58" fontId="25" fillId="0" borderId="7" xfId="7" applyNumberFormat="1" applyFont="1" applyFill="1" applyBorder="1" applyAlignment="1">
      <alignment horizontal="center" vertical="center"/>
    </xf>
    <xf numFmtId="0" fontId="25" fillId="0" borderId="9" xfId="7" applyFont="1" applyFill="1" applyBorder="1" applyAlignment="1">
      <alignment horizontal="center" vertical="center"/>
    </xf>
    <xf numFmtId="58" fontId="25" fillId="0" borderId="10" xfId="7" applyNumberFormat="1" applyFont="1" applyFill="1" applyBorder="1" applyAlignment="1">
      <alignment horizontal="center" vertical="center"/>
    </xf>
    <xf numFmtId="0" fontId="25" fillId="0" borderId="71" xfId="7" applyFont="1" applyFill="1" applyBorder="1" applyAlignment="1">
      <alignment horizontal="center" vertical="center"/>
    </xf>
    <xf numFmtId="0" fontId="25" fillId="0" borderId="15" xfId="7" applyFont="1" applyFill="1" applyBorder="1" applyAlignment="1">
      <alignment horizontal="center" vertical="center"/>
    </xf>
    <xf numFmtId="0" fontId="25" fillId="0" borderId="6" xfId="7" applyFont="1" applyFill="1" applyBorder="1" applyAlignment="1">
      <alignment horizontal="center" vertical="center"/>
    </xf>
    <xf numFmtId="0" fontId="25" fillId="0" borderId="57" xfId="7" applyFont="1" applyFill="1" applyBorder="1" applyAlignment="1">
      <alignment horizontal="center" vertical="center"/>
    </xf>
    <xf numFmtId="0" fontId="25" fillId="0" borderId="49" xfId="7" applyFont="1" applyFill="1" applyBorder="1" applyAlignment="1">
      <alignment horizontal="center" vertical="center"/>
    </xf>
    <xf numFmtId="0" fontId="25" fillId="0" borderId="8" xfId="7" applyFont="1" applyBorder="1" applyAlignment="1">
      <alignment horizontal="center" vertical="center"/>
    </xf>
    <xf numFmtId="0" fontId="28" fillId="0" borderId="1" xfId="7" applyFont="1" applyBorder="1" applyAlignment="1">
      <alignment horizontal="center" vertical="center" wrapText="1"/>
    </xf>
    <xf numFmtId="0" fontId="28" fillId="0" borderId="5" xfId="7" applyFont="1" applyBorder="1" applyAlignment="1">
      <alignment horizontal="center" vertical="center"/>
    </xf>
    <xf numFmtId="0" fontId="29" fillId="0" borderId="68" xfId="7" applyFont="1" applyBorder="1" applyAlignment="1">
      <alignment horizontal="center" vertical="center"/>
    </xf>
    <xf numFmtId="0" fontId="29" fillId="0" borderId="78" xfId="7" applyFont="1" applyBorder="1" applyAlignment="1">
      <alignment horizontal="center" vertical="center"/>
    </xf>
    <xf numFmtId="0" fontId="28" fillId="0" borderId="0" xfId="7" applyFont="1" applyBorder="1" applyAlignment="1">
      <alignment horizontal="left" vertical="center" wrapText="1"/>
    </xf>
    <xf numFmtId="9" fontId="19" fillId="0" borderId="0" xfId="7" applyNumberFormat="1" applyFont="1" applyBorder="1" applyAlignment="1">
      <alignment horizontal="center" vertical="center"/>
    </xf>
    <xf numFmtId="0" fontId="28" fillId="0" borderId="12" xfId="7" applyFont="1" applyBorder="1" applyAlignment="1">
      <alignment horizontal="center" vertical="center" wrapText="1"/>
    </xf>
    <xf numFmtId="0" fontId="27" fillId="0" borderId="12" xfId="7" applyFont="1" applyBorder="1" applyAlignment="1">
      <alignment horizontal="center" vertical="center"/>
    </xf>
    <xf numFmtId="0" fontId="23" fillId="0" borderId="55" xfId="7" applyFont="1" applyBorder="1" applyAlignment="1">
      <alignment horizontal="center" vertical="center"/>
    </xf>
    <xf numFmtId="0" fontId="19" fillId="0" borderId="0" xfId="7" applyFont="1" applyAlignment="1">
      <alignment horizontal="left" vertical="center"/>
    </xf>
    <xf numFmtId="0" fontId="25" fillId="0" borderId="1" xfId="7" applyFont="1" applyBorder="1" applyAlignment="1">
      <alignment horizontal="center" vertical="center" wrapText="1"/>
    </xf>
    <xf numFmtId="0" fontId="25" fillId="0" borderId="5" xfId="7" applyFont="1" applyBorder="1" applyAlignment="1">
      <alignment horizontal="center" vertical="center"/>
    </xf>
    <xf numFmtId="0" fontId="25" fillId="0" borderId="12" xfId="7" applyFont="1" applyBorder="1" applyAlignment="1">
      <alignment horizontal="center" vertical="center" wrapText="1"/>
    </xf>
    <xf numFmtId="0" fontId="19" fillId="0" borderId="14" xfId="7" applyFont="1" applyBorder="1" applyAlignment="1">
      <alignment horizontal="center" vertical="center" wrapText="1"/>
    </xf>
    <xf numFmtId="0" fontId="19" fillId="0" borderId="17" xfId="7" applyFont="1" applyBorder="1" applyAlignment="1">
      <alignment horizontal="center" vertical="center" wrapText="1"/>
    </xf>
    <xf numFmtId="0" fontId="19" fillId="0" borderId="18" xfId="7" applyFont="1" applyBorder="1" applyAlignment="1">
      <alignment horizontal="center" vertical="center" wrapText="1"/>
    </xf>
    <xf numFmtId="0" fontId="19"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9" fillId="0" borderId="48" xfId="7" applyFont="1" applyBorder="1" applyAlignment="1">
      <alignment horizontal="center" vertical="center" wrapText="1"/>
    </xf>
    <xf numFmtId="0" fontId="19" fillId="0" borderId="22" xfId="7" applyFont="1" applyBorder="1" applyAlignment="1">
      <alignment horizontal="center" vertical="center" wrapText="1"/>
    </xf>
    <xf numFmtId="0" fontId="19" fillId="0" borderId="39" xfId="7" applyFont="1" applyBorder="1" applyAlignment="1">
      <alignment horizontal="center" vertical="center" wrapText="1"/>
    </xf>
    <xf numFmtId="0" fontId="19" fillId="0" borderId="23" xfId="7" applyFont="1" applyBorder="1" applyAlignment="1">
      <alignment horizontal="center" vertical="center" wrapText="1"/>
    </xf>
    <xf numFmtId="0" fontId="19" fillId="0" borderId="14" xfId="7" applyNumberFormat="1" applyFont="1" applyBorder="1" applyAlignment="1">
      <alignment horizontal="center" vertical="center" wrapText="1"/>
    </xf>
    <xf numFmtId="0" fontId="19" fillId="0" borderId="17" xfId="7" applyNumberFormat="1" applyFont="1" applyBorder="1" applyAlignment="1">
      <alignment horizontal="center" vertical="center" wrapText="1"/>
    </xf>
    <xf numFmtId="0" fontId="19" fillId="0" borderId="18" xfId="7" applyNumberFormat="1" applyFont="1" applyBorder="1" applyAlignment="1">
      <alignment horizontal="center" vertical="center" wrapText="1"/>
    </xf>
    <xf numFmtId="0" fontId="19" fillId="0" borderId="20" xfId="7" applyNumberFormat="1" applyFont="1" applyBorder="1" applyAlignment="1">
      <alignment horizontal="center" vertical="center" wrapText="1"/>
    </xf>
    <xf numFmtId="0" fontId="19" fillId="0" borderId="0" xfId="7" applyNumberFormat="1" applyFont="1" applyBorder="1" applyAlignment="1">
      <alignment horizontal="center" vertical="center" wrapText="1"/>
    </xf>
    <xf numFmtId="0" fontId="19" fillId="0" borderId="48" xfId="7" applyNumberFormat="1" applyFont="1" applyBorder="1" applyAlignment="1">
      <alignment horizontal="center" vertical="center" wrapText="1"/>
    </xf>
    <xf numFmtId="0" fontId="19" fillId="0" borderId="22" xfId="7" applyNumberFormat="1" applyFont="1" applyBorder="1" applyAlignment="1">
      <alignment horizontal="center" vertical="center" wrapText="1"/>
    </xf>
    <xf numFmtId="0" fontId="19" fillId="0" borderId="39" xfId="7" applyNumberFormat="1" applyFont="1" applyBorder="1" applyAlignment="1">
      <alignment horizontal="center" vertical="center" wrapText="1"/>
    </xf>
    <xf numFmtId="0" fontId="19" fillId="0" borderId="23" xfId="7" applyNumberFormat="1" applyFont="1" applyBorder="1" applyAlignment="1">
      <alignment horizontal="center" vertical="center" wrapText="1"/>
    </xf>
    <xf numFmtId="0" fontId="25" fillId="0" borderId="8" xfId="7" applyFont="1" applyBorder="1" applyAlignment="1">
      <alignment horizontal="center" vertical="center" textRotation="255" wrapText="1" shrinkToFit="1"/>
    </xf>
    <xf numFmtId="0" fontId="25" fillId="0" borderId="7" xfId="7" applyFont="1" applyBorder="1" applyAlignment="1">
      <alignment horizontal="center" vertical="center" textRotation="255" wrapText="1" shrinkToFit="1"/>
    </xf>
    <xf numFmtId="0" fontId="25" fillId="0" borderId="22" xfId="7" applyFont="1" applyBorder="1" applyAlignment="1">
      <alignment horizontal="center" vertical="center" textRotation="255" shrinkToFit="1"/>
    </xf>
    <xf numFmtId="0" fontId="25" fillId="0" borderId="23" xfId="7" applyFont="1" applyBorder="1" applyAlignment="1">
      <alignment horizontal="center" vertical="center" textRotation="255" shrinkToFit="1"/>
    </xf>
    <xf numFmtId="0" fontId="25" fillId="0" borderId="8" xfId="7" applyFont="1" applyBorder="1" applyAlignment="1">
      <alignment horizontal="center" vertical="center" textRotation="255" shrinkToFit="1"/>
    </xf>
    <xf numFmtId="0" fontId="25" fillId="0" borderId="7" xfId="7" applyFont="1" applyBorder="1" applyAlignment="1">
      <alignment horizontal="center" vertical="center" textRotation="255" shrinkToFit="1"/>
    </xf>
    <xf numFmtId="0" fontId="0" fillId="0" borderId="0" xfId="0" applyAlignment="1">
      <alignment horizontal="center" vertical="center" wrapText="1"/>
    </xf>
    <xf numFmtId="0" fontId="85" fillId="0" borderId="36" xfId="0" applyFont="1" applyBorder="1" applyAlignment="1" applyProtection="1">
      <alignment horizontal="center" vertical="center" wrapText="1"/>
      <protection locked="0"/>
    </xf>
    <xf numFmtId="0" fontId="85" fillId="0" borderId="17" xfId="0" applyFont="1" applyBorder="1" applyAlignment="1" applyProtection="1">
      <alignment horizontal="center" vertical="center" wrapText="1"/>
      <protection locked="0"/>
    </xf>
    <xf numFmtId="0" fontId="85" fillId="0" borderId="108" xfId="0" applyFont="1" applyBorder="1" applyAlignment="1" applyProtection="1">
      <alignment horizontal="center" vertical="center" wrapText="1"/>
      <protection locked="0"/>
    </xf>
    <xf numFmtId="0" fontId="85" fillId="0" borderId="0" xfId="0" applyFont="1" applyBorder="1" applyAlignment="1" applyProtection="1">
      <alignment horizontal="center" vertical="center" wrapText="1"/>
      <protection locked="0"/>
    </xf>
    <xf numFmtId="0" fontId="85" fillId="0" borderId="109" xfId="0" applyFont="1" applyBorder="1" applyAlignment="1" applyProtection="1">
      <alignment horizontal="center" vertical="center" wrapText="1"/>
      <protection locked="0"/>
    </xf>
    <xf numFmtId="0" fontId="85" fillId="0" borderId="44" xfId="0" applyFont="1" applyBorder="1" applyAlignment="1" applyProtection="1">
      <alignment horizontal="center" vertical="center" wrapText="1"/>
      <protection locked="0"/>
    </xf>
    <xf numFmtId="0" fontId="47" fillId="0" borderId="17" xfId="0" applyFont="1" applyBorder="1" applyAlignment="1" applyProtection="1">
      <alignment horizontal="center" wrapText="1"/>
      <protection locked="0"/>
    </xf>
    <xf numFmtId="0" fontId="47" fillId="0" borderId="37" xfId="0" applyFont="1" applyBorder="1" applyAlignment="1" applyProtection="1">
      <alignment horizontal="center" wrapText="1"/>
      <protection locked="0"/>
    </xf>
    <xf numFmtId="0" fontId="47" fillId="0" borderId="0" xfId="0" applyFont="1" applyBorder="1" applyAlignment="1" applyProtection="1">
      <alignment horizontal="center" wrapText="1"/>
      <protection locked="0"/>
    </xf>
    <xf numFmtId="0" fontId="47" fillId="0" borderId="40" xfId="0" applyFont="1" applyBorder="1" applyAlignment="1" applyProtection="1">
      <alignment horizontal="center" wrapText="1"/>
      <protection locked="0"/>
    </xf>
    <xf numFmtId="0" fontId="47" fillId="0" borderId="44" xfId="0" applyFont="1" applyBorder="1" applyAlignment="1" applyProtection="1">
      <alignment horizontal="center" wrapText="1"/>
      <protection locked="0"/>
    </xf>
    <xf numFmtId="0" fontId="47" fillId="0" borderId="45" xfId="0" applyFont="1" applyBorder="1" applyAlignment="1" applyProtection="1">
      <alignment horizontal="center" wrapText="1"/>
      <protection locked="0"/>
    </xf>
    <xf numFmtId="0" fontId="42" fillId="3" borderId="22" xfId="0" applyFont="1" applyFill="1" applyBorder="1" applyAlignment="1" applyProtection="1">
      <alignment horizontal="center" vertical="center" wrapText="1"/>
      <protection locked="0"/>
    </xf>
    <xf numFmtId="0" fontId="42" fillId="3" borderId="23" xfId="0" applyFont="1" applyFill="1" applyBorder="1" applyAlignment="1" applyProtection="1">
      <alignment horizontal="center" vertical="center" wrapText="1"/>
      <protection locked="0"/>
    </xf>
    <xf numFmtId="0" fontId="44" fillId="0" borderId="9" xfId="0" applyFont="1" applyBorder="1" applyAlignment="1" applyProtection="1">
      <alignment horizontal="right" vertical="top"/>
      <protection locked="0"/>
    </xf>
    <xf numFmtId="0" fontId="41" fillId="4" borderId="8" xfId="0" applyFont="1" applyFill="1" applyBorder="1" applyAlignment="1" applyProtection="1">
      <alignment horizontal="center" vertical="center"/>
      <protection locked="0"/>
    </xf>
    <xf numFmtId="0" fontId="41" fillId="4" borderId="9" xfId="0" applyFont="1" applyFill="1" applyBorder="1" applyAlignment="1" applyProtection="1">
      <alignment horizontal="center" vertical="center"/>
      <protection locked="0"/>
    </xf>
    <xf numFmtId="0" fontId="41" fillId="4" borderId="7" xfId="0" applyFont="1" applyFill="1" applyBorder="1" applyAlignment="1" applyProtection="1">
      <alignment horizontal="center" vertical="center"/>
      <protection locked="0"/>
    </xf>
    <xf numFmtId="0" fontId="41" fillId="4" borderId="12" xfId="0" applyFont="1" applyFill="1" applyBorder="1" applyAlignment="1" applyProtection="1">
      <alignment horizontal="center" vertical="center"/>
      <protection locked="0"/>
    </xf>
    <xf numFmtId="0" fontId="41" fillId="4" borderId="13" xfId="0" applyFont="1" applyFill="1" applyBorder="1" applyAlignment="1" applyProtection="1">
      <alignment horizontal="center" vertical="center"/>
      <protection locked="0"/>
    </xf>
    <xf numFmtId="0" fontId="39" fillId="0" borderId="14" xfId="0" applyFont="1" applyBorder="1" applyAlignment="1" applyProtection="1">
      <alignment horizontal="left" vertical="center" wrapText="1"/>
      <protection locked="0"/>
    </xf>
    <xf numFmtId="0" fontId="39" fillId="0" borderId="17" xfId="0" applyFont="1" applyBorder="1" applyAlignment="1" applyProtection="1">
      <alignment horizontal="left" vertical="center" wrapText="1"/>
      <protection locked="0"/>
    </xf>
    <xf numFmtId="0" fontId="39" fillId="0" borderId="18"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39" fillId="0" borderId="48" xfId="0" applyFont="1" applyBorder="1" applyAlignment="1" applyProtection="1">
      <alignment horizontal="left" vertical="center" wrapText="1"/>
      <protection locked="0"/>
    </xf>
    <xf numFmtId="0" fontId="39" fillId="0" borderId="22" xfId="0" applyFont="1" applyBorder="1" applyAlignment="1" applyProtection="1">
      <alignment horizontal="left" vertical="center" wrapText="1"/>
      <protection locked="0"/>
    </xf>
    <xf numFmtId="0" fontId="39" fillId="0" borderId="39" xfId="0" applyFont="1" applyBorder="1" applyAlignment="1" applyProtection="1">
      <alignment horizontal="left" vertical="center" wrapText="1"/>
      <protection locked="0"/>
    </xf>
    <xf numFmtId="0" fontId="39" fillId="0" borderId="23" xfId="0" applyFont="1" applyBorder="1" applyAlignment="1" applyProtection="1">
      <alignment horizontal="left" vertical="center" wrapText="1"/>
      <protection locked="0"/>
    </xf>
    <xf numFmtId="0" fontId="39" fillId="0" borderId="42" xfId="0" applyFont="1" applyBorder="1" applyAlignment="1" applyProtection="1">
      <alignment horizontal="center" vertical="center"/>
      <protection locked="0"/>
    </xf>
    <xf numFmtId="0" fontId="39" fillId="0" borderId="100" xfId="0" applyFont="1" applyBorder="1" applyAlignment="1" applyProtection="1">
      <alignment horizontal="center" vertical="center"/>
      <protection locked="0"/>
    </xf>
    <xf numFmtId="0" fontId="39" fillId="0" borderId="97" xfId="0" applyFont="1" applyBorder="1" applyAlignment="1" applyProtection="1">
      <alignment horizontal="center" vertical="center"/>
      <protection locked="0"/>
    </xf>
    <xf numFmtId="0" fontId="42" fillId="0" borderId="41" xfId="0" applyFont="1" applyBorder="1" applyAlignment="1" applyProtection="1">
      <alignment horizontal="center"/>
      <protection locked="0"/>
    </xf>
    <xf numFmtId="0" fontId="42" fillId="0" borderId="95" xfId="0" applyFont="1" applyBorder="1" applyAlignment="1" applyProtection="1">
      <alignment horizontal="center"/>
      <protection locked="0"/>
    </xf>
    <xf numFmtId="0" fontId="43" fillId="0" borderId="8"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43" fillId="0" borderId="7" xfId="0" applyFont="1" applyBorder="1" applyAlignment="1" applyProtection="1">
      <alignment horizontal="left" vertical="center"/>
      <protection locked="0"/>
    </xf>
    <xf numFmtId="0" fontId="42" fillId="0" borderId="13" xfId="0" applyFont="1" applyBorder="1" applyAlignment="1" applyProtection="1">
      <alignment horizontal="center" vertical="center"/>
      <protection locked="0"/>
    </xf>
    <xf numFmtId="0" fontId="42" fillId="0" borderId="19" xfId="0" applyFont="1" applyBorder="1" applyAlignment="1" applyProtection="1">
      <alignment horizontal="center" vertical="center"/>
      <protection locked="0"/>
    </xf>
    <xf numFmtId="0" fontId="42" fillId="0" borderId="47" xfId="0" applyFont="1" applyBorder="1" applyAlignment="1" applyProtection="1">
      <alignment horizontal="center" vertical="center"/>
      <protection locked="0"/>
    </xf>
    <xf numFmtId="0" fontId="43" fillId="0" borderId="22" xfId="0" applyFont="1" applyBorder="1" applyAlignment="1" applyProtection="1">
      <alignment horizontal="left" vertical="center"/>
      <protection locked="0"/>
    </xf>
    <xf numFmtId="0" fontId="43" fillId="0" borderId="39" xfId="0" applyFont="1" applyBorder="1" applyAlignment="1" applyProtection="1">
      <alignment horizontal="left" vertical="center"/>
      <protection locked="0"/>
    </xf>
    <xf numFmtId="0" fontId="43" fillId="0" borderId="23" xfId="0" applyFont="1" applyBorder="1" applyAlignment="1" applyProtection="1">
      <alignment horizontal="left" vertical="center"/>
      <protection locked="0"/>
    </xf>
    <xf numFmtId="0" fontId="39" fillId="0" borderId="13" xfId="0" applyFont="1" applyBorder="1" applyAlignment="1" applyProtection="1">
      <alignment horizontal="left" vertical="center"/>
      <protection locked="0"/>
    </xf>
    <xf numFmtId="0" fontId="39" fillId="5" borderId="8" xfId="0" applyFont="1" applyFill="1" applyBorder="1" applyAlignment="1" applyProtection="1">
      <alignment horizontal="center" vertical="center"/>
      <protection locked="0"/>
    </xf>
    <xf numFmtId="0" fontId="39" fillId="5" borderId="9" xfId="0" applyFont="1" applyFill="1" applyBorder="1" applyAlignment="1" applyProtection="1">
      <alignment horizontal="center" vertical="center"/>
      <protection locked="0"/>
    </xf>
    <xf numFmtId="0" fontId="39" fillId="5" borderId="7" xfId="0" applyFont="1" applyFill="1" applyBorder="1" applyAlignment="1" applyProtection="1">
      <alignment horizontal="center" vertical="center"/>
      <protection locked="0"/>
    </xf>
    <xf numFmtId="0" fontId="39" fillId="0" borderId="12" xfId="0" applyFont="1" applyBorder="1" applyAlignment="1" applyProtection="1">
      <alignment vertical="center"/>
      <protection locked="0"/>
    </xf>
    <xf numFmtId="0" fontId="39" fillId="0" borderId="12" xfId="0" applyFont="1" applyBorder="1" applyAlignment="1" applyProtection="1">
      <alignment horizontal="left" vertical="center"/>
      <protection locked="0"/>
    </xf>
    <xf numFmtId="0" fontId="39" fillId="0" borderId="13" xfId="0" applyFont="1" applyBorder="1" applyAlignment="1" applyProtection="1">
      <alignment horizontal="center" vertical="center"/>
      <protection locked="0"/>
    </xf>
    <xf numFmtId="0" fontId="39" fillId="0" borderId="47" xfId="0" applyFont="1" applyBorder="1" applyAlignment="1" applyProtection="1">
      <alignment horizontal="center" vertical="center"/>
      <protection locked="0"/>
    </xf>
    <xf numFmtId="0" fontId="43" fillId="0" borderId="20" xfId="0" applyFont="1" applyBorder="1" applyAlignment="1" applyProtection="1">
      <alignment horizontal="left" vertical="center"/>
      <protection locked="0"/>
    </xf>
    <xf numFmtId="0" fontId="43" fillId="0" borderId="0" xfId="0" applyFont="1" applyBorder="1" applyAlignment="1" applyProtection="1">
      <alignment horizontal="left" vertical="center"/>
      <protection locked="0"/>
    </xf>
    <xf numFmtId="0" fontId="43" fillId="0" borderId="48" xfId="0" applyFont="1" applyBorder="1" applyAlignment="1" applyProtection="1">
      <alignment horizontal="left" vertical="center"/>
      <protection locked="0"/>
    </xf>
    <xf numFmtId="0" fontId="39" fillId="0" borderId="12"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protection locked="0"/>
    </xf>
    <xf numFmtId="0" fontId="39" fillId="0" borderId="19"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5" borderId="12" xfId="0" applyFont="1" applyFill="1" applyBorder="1" applyAlignment="1" applyProtection="1">
      <alignment horizontal="center" vertical="center"/>
      <protection locked="0"/>
    </xf>
    <xf numFmtId="0" fontId="39" fillId="3" borderId="8" xfId="0" applyFont="1" applyFill="1" applyBorder="1" applyAlignment="1" applyProtection="1">
      <alignment horizontal="center" vertical="center"/>
      <protection locked="0"/>
    </xf>
    <xf numFmtId="0" fontId="39" fillId="3" borderId="7" xfId="0" applyFont="1" applyFill="1" applyBorder="1" applyAlignment="1" applyProtection="1">
      <alignment horizontal="center" vertical="center"/>
      <protection locked="0"/>
    </xf>
    <xf numFmtId="0" fontId="39" fillId="0" borderId="12" xfId="0" applyFont="1" applyBorder="1" applyAlignment="1" applyProtection="1">
      <alignment horizontal="center" vertical="center"/>
      <protection locked="0"/>
    </xf>
    <xf numFmtId="0" fontId="42" fillId="0" borderId="41" xfId="0" applyFont="1" applyBorder="1" applyAlignment="1" applyProtection="1">
      <alignment horizontal="center" vertical="center"/>
      <protection locked="0"/>
    </xf>
    <xf numFmtId="0" fontId="42" fillId="0" borderId="95" xfId="0" applyFont="1" applyBorder="1" applyAlignment="1" applyProtection="1">
      <alignment horizontal="center" vertical="center"/>
      <protection locked="0"/>
    </xf>
    <xf numFmtId="0" fontId="39" fillId="0" borderId="8" xfId="0" applyFont="1" applyBorder="1" applyAlignment="1" applyProtection="1">
      <alignment horizontal="left" vertical="center"/>
      <protection locked="0"/>
    </xf>
    <xf numFmtId="0" fontId="39" fillId="0" borderId="9" xfId="0" applyFont="1" applyBorder="1" applyAlignment="1" applyProtection="1">
      <alignment horizontal="left" vertical="center"/>
      <protection locked="0"/>
    </xf>
    <xf numFmtId="0" fontId="39" fillId="0" borderId="7" xfId="0" applyFont="1" applyBorder="1" applyAlignment="1" applyProtection="1">
      <alignment horizontal="left" vertical="center"/>
      <protection locked="0"/>
    </xf>
    <xf numFmtId="0" fontId="43" fillId="0" borderId="14" xfId="0" applyFont="1" applyBorder="1" applyAlignment="1" applyProtection="1">
      <alignment horizontal="left" vertical="center"/>
      <protection locked="0"/>
    </xf>
    <xf numFmtId="0" fontId="43" fillId="0" borderId="17" xfId="0" applyFont="1" applyBorder="1" applyAlignment="1" applyProtection="1">
      <alignment horizontal="left" vertical="center"/>
      <protection locked="0"/>
    </xf>
    <xf numFmtId="0" fontId="43" fillId="0" borderId="18" xfId="0" applyFont="1" applyBorder="1" applyAlignment="1" applyProtection="1">
      <alignment horizontal="left" vertical="center"/>
      <protection locked="0"/>
    </xf>
    <xf numFmtId="0" fontId="42" fillId="0" borderId="18" xfId="0" applyFont="1" applyBorder="1" applyAlignment="1" applyProtection="1">
      <alignment horizontal="center" vertical="center"/>
      <protection locked="0"/>
    </xf>
    <xf numFmtId="0" fontId="42" fillId="0" borderId="48" xfId="0" applyFont="1" applyBorder="1" applyAlignment="1" applyProtection="1">
      <alignment horizontal="center" vertical="center"/>
      <protection locked="0"/>
    </xf>
    <xf numFmtId="0" fontId="42" fillId="0" borderId="23" xfId="0" applyFont="1" applyBorder="1" applyAlignment="1" applyProtection="1">
      <alignment horizontal="center" vertical="center"/>
      <protection locked="0"/>
    </xf>
    <xf numFmtId="0" fontId="39" fillId="0" borderId="20" xfId="0" applyFont="1" applyBorder="1" applyAlignment="1" applyProtection="1">
      <alignment horizontal="left" vertical="center"/>
      <protection locked="0"/>
    </xf>
    <xf numFmtId="0" fontId="39" fillId="0" borderId="0" xfId="0" applyFont="1" applyBorder="1" applyAlignment="1" applyProtection="1">
      <alignment horizontal="left" vertical="center"/>
      <protection locked="0"/>
    </xf>
    <xf numFmtId="0" fontId="39" fillId="0" borderId="48"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40" fillId="3" borderId="0" xfId="0" applyFont="1" applyFill="1" applyAlignment="1" applyProtection="1">
      <alignment horizontal="center" vertical="center"/>
      <protection locked="0"/>
    </xf>
    <xf numFmtId="0" fontId="19" fillId="0" borderId="12" xfId="6" applyFont="1" applyBorder="1" applyAlignment="1">
      <alignment horizontal="left" vertical="center" wrapText="1"/>
    </xf>
    <xf numFmtId="0" fontId="19" fillId="0" borderId="8" xfId="6" applyFont="1" applyBorder="1" applyAlignment="1">
      <alignment horizontal="left" vertical="center" wrapText="1"/>
    </xf>
    <xf numFmtId="0" fontId="19" fillId="0" borderId="9" xfId="6" applyFont="1" applyBorder="1" applyAlignment="1">
      <alignment horizontal="left" vertical="center" wrapText="1"/>
    </xf>
    <xf numFmtId="0" fontId="19" fillId="0" borderId="7" xfId="6" applyFont="1" applyBorder="1" applyAlignment="1">
      <alignment horizontal="left" vertical="center" wrapText="1"/>
    </xf>
    <xf numFmtId="0" fontId="19" fillId="0" borderId="8" xfId="6" applyFont="1" applyBorder="1" applyAlignment="1">
      <alignment horizontal="center" vertical="center"/>
    </xf>
    <xf numFmtId="0" fontId="19" fillId="0" borderId="9" xfId="6" applyFont="1" applyBorder="1" applyAlignment="1">
      <alignment horizontal="center" vertical="center"/>
    </xf>
    <xf numFmtId="0" fontId="19" fillId="0" borderId="7" xfId="6" applyFont="1" applyBorder="1" applyAlignment="1">
      <alignment horizontal="center" vertical="center"/>
    </xf>
    <xf numFmtId="0" fontId="21" fillId="0" borderId="17" xfId="6" applyFont="1" applyBorder="1" applyAlignment="1">
      <alignment horizontal="left" vertical="center" wrapText="1"/>
    </xf>
    <xf numFmtId="0" fontId="19" fillId="0" borderId="0" xfId="6" applyFont="1" applyAlignment="1">
      <alignment horizontal="center" vertical="center"/>
    </xf>
    <xf numFmtId="0" fontId="26" fillId="0" borderId="0" xfId="6" applyFont="1" applyAlignment="1">
      <alignment horizontal="center" vertical="center"/>
    </xf>
    <xf numFmtId="0" fontId="19" fillId="0" borderId="14" xfId="6" applyFont="1" applyBorder="1" applyAlignment="1">
      <alignment horizontal="left" vertical="center"/>
    </xf>
    <xf numFmtId="0" fontId="19" fillId="0" borderId="17" xfId="6" applyFont="1" applyBorder="1" applyAlignment="1">
      <alignment horizontal="left" vertical="center"/>
    </xf>
    <xf numFmtId="0" fontId="19" fillId="0" borderId="18" xfId="6" applyFont="1" applyBorder="1" applyAlignment="1">
      <alignment horizontal="left" vertical="center"/>
    </xf>
    <xf numFmtId="0" fontId="19" fillId="0" borderId="12" xfId="6" applyFont="1" applyBorder="1" applyAlignment="1">
      <alignment horizontal="center" vertical="center"/>
    </xf>
    <xf numFmtId="0" fontId="30" fillId="0" borderId="12" xfId="6" applyFont="1" applyBorder="1" applyAlignment="1">
      <alignment horizontal="left" vertical="center"/>
    </xf>
    <xf numFmtId="0" fontId="30" fillId="0" borderId="12" xfId="6" applyFont="1" applyBorder="1" applyAlignment="1">
      <alignment horizontal="center" vertical="center"/>
    </xf>
    <xf numFmtId="0" fontId="28" fillId="0" borderId="206" xfId="7" applyFont="1" applyBorder="1" applyAlignment="1">
      <alignment horizontal="center" vertical="center" wrapText="1"/>
    </xf>
    <xf numFmtId="0" fontId="6" fillId="0" borderId="204" xfId="7" applyFont="1" applyBorder="1" applyAlignment="1">
      <alignment horizontal="left" vertical="center" wrapText="1"/>
    </xf>
    <xf numFmtId="0" fontId="48" fillId="0" borderId="73" xfId="7" applyFont="1" applyBorder="1" applyAlignment="1">
      <alignment horizontal="center" vertical="center" wrapText="1"/>
    </xf>
    <xf numFmtId="0" fontId="48" fillId="0" borderId="83" xfId="7" applyFont="1" applyBorder="1" applyAlignment="1">
      <alignment horizontal="center" vertical="center" wrapText="1"/>
    </xf>
    <xf numFmtId="0" fontId="48" fillId="0" borderId="82" xfId="7" applyFont="1" applyBorder="1" applyAlignment="1">
      <alignment horizontal="center" vertical="center" wrapText="1"/>
    </xf>
    <xf numFmtId="0" fontId="48" fillId="0" borderId="64" xfId="7" applyFont="1" applyBorder="1" applyAlignment="1">
      <alignment horizontal="center" vertical="center" wrapText="1"/>
    </xf>
    <xf numFmtId="0" fontId="48" fillId="0" borderId="0" xfId="7" applyFont="1" applyAlignment="1">
      <alignment horizontal="center" vertical="center" wrapText="1"/>
    </xf>
    <xf numFmtId="0" fontId="48" fillId="0" borderId="21" xfId="7" applyFont="1" applyBorder="1" applyAlignment="1">
      <alignment horizontal="center" vertical="center" wrapText="1"/>
    </xf>
    <xf numFmtId="0" fontId="48" fillId="0" borderId="81" xfId="7" applyFont="1" applyBorder="1" applyAlignment="1">
      <alignment horizontal="center" vertical="center" wrapText="1"/>
    </xf>
    <xf numFmtId="0" fontId="48" fillId="0" borderId="69" xfId="7" applyFont="1" applyBorder="1" applyAlignment="1">
      <alignment horizontal="center" vertical="center" wrapText="1"/>
    </xf>
    <xf numFmtId="0" fontId="48" fillId="0" borderId="80" xfId="7" applyFont="1" applyBorder="1" applyAlignment="1">
      <alignment horizontal="center" vertical="center" wrapText="1"/>
    </xf>
    <xf numFmtId="0" fontId="23" fillId="0" borderId="79" xfId="7" applyFont="1" applyBorder="1" applyAlignment="1">
      <alignment horizontal="center" vertical="center"/>
    </xf>
    <xf numFmtId="0" fontId="23" fillId="0" borderId="47" xfId="7" applyFont="1" applyBorder="1" applyAlignment="1">
      <alignment horizontal="center" vertical="center"/>
    </xf>
    <xf numFmtId="0" fontId="19" fillId="0" borderId="56" xfId="7" applyFont="1" applyBorder="1" applyAlignment="1">
      <alignment horizontal="center" vertical="center"/>
    </xf>
    <xf numFmtId="0" fontId="19" fillId="0" borderId="29" xfId="7" applyFont="1" applyBorder="1" applyAlignment="1">
      <alignment horizontal="center" vertical="center"/>
    </xf>
    <xf numFmtId="0" fontId="19" fillId="0" borderId="54" xfId="7" applyFont="1" applyBorder="1" applyAlignment="1">
      <alignment horizontal="center" vertical="center"/>
    </xf>
    <xf numFmtId="0" fontId="48" fillId="0" borderId="243" xfId="7" applyFont="1" applyBorder="1" applyAlignment="1">
      <alignment horizontal="center" vertical="center" textRotation="255" wrapText="1" shrinkToFit="1"/>
    </xf>
    <xf numFmtId="0" fontId="48" fillId="0" borderId="205" xfId="7" applyFont="1" applyBorder="1" applyAlignment="1">
      <alignment horizontal="center" vertical="center" textRotation="255" wrapText="1" shrinkToFit="1"/>
    </xf>
    <xf numFmtId="0" fontId="48" fillId="0" borderId="242" xfId="7" applyFont="1" applyBorder="1" applyAlignment="1">
      <alignment horizontal="center" vertical="center" textRotation="255" wrapText="1" shrinkToFit="1"/>
    </xf>
    <xf numFmtId="0" fontId="48" fillId="0" borderId="48" xfId="7" applyFont="1" applyBorder="1" applyAlignment="1">
      <alignment horizontal="center" vertical="center" textRotation="255" wrapText="1" shrinkToFit="1"/>
    </xf>
    <xf numFmtId="0" fontId="19" fillId="0" borderId="243" xfId="7" applyFont="1" applyBorder="1" applyAlignment="1">
      <alignment horizontal="center" vertical="center" wrapText="1"/>
    </xf>
    <xf numFmtId="0" fontId="19" fillId="0" borderId="204" xfId="7" applyFont="1" applyBorder="1" applyAlignment="1">
      <alignment horizontal="center" vertical="center" wrapText="1"/>
    </xf>
    <xf numFmtId="0" fontId="19" fillId="0" borderId="205" xfId="7" applyFont="1" applyBorder="1" applyAlignment="1">
      <alignment horizontal="center" vertical="center" wrapText="1"/>
    </xf>
    <xf numFmtId="0" fontId="19" fillId="0" borderId="242" xfId="7" applyFont="1" applyBorder="1" applyAlignment="1">
      <alignment horizontal="center" vertical="center" wrapText="1"/>
    </xf>
    <xf numFmtId="0" fontId="19" fillId="0" borderId="0" xfId="7" applyFont="1" applyAlignment="1">
      <alignment horizontal="center" vertical="center" wrapText="1"/>
    </xf>
    <xf numFmtId="0" fontId="19" fillId="0" borderId="255" xfId="7" applyFont="1" applyBorder="1" applyAlignment="1">
      <alignment horizontal="center" vertical="center" wrapText="1"/>
    </xf>
    <xf numFmtId="0" fontId="19" fillId="0" borderId="204" xfId="7" applyFont="1" applyBorder="1" applyAlignment="1">
      <alignment horizontal="center" vertical="center"/>
    </xf>
    <xf numFmtId="0" fontId="19" fillId="0" borderId="205" xfId="7" applyFont="1" applyBorder="1" applyAlignment="1">
      <alignment horizontal="center" vertical="center"/>
    </xf>
    <xf numFmtId="0" fontId="19" fillId="0" borderId="48" xfId="7" applyFont="1" applyBorder="1" applyAlignment="1">
      <alignment horizontal="center" vertical="center"/>
    </xf>
    <xf numFmtId="0" fontId="28" fillId="0" borderId="206" xfId="7" applyFont="1" applyBorder="1" applyAlignment="1">
      <alignment horizontal="center" vertical="center" shrinkToFit="1"/>
    </xf>
    <xf numFmtId="0" fontId="19" fillId="0" borderId="206" xfId="7" applyFont="1" applyBorder="1" applyAlignment="1">
      <alignment horizontal="center" vertical="center"/>
    </xf>
    <xf numFmtId="0" fontId="19" fillId="0" borderId="73" xfId="7" applyFont="1" applyBorder="1" applyAlignment="1">
      <alignment horizontal="center" vertical="center" wrapText="1"/>
    </xf>
    <xf numFmtId="0" fontId="19" fillId="0" borderId="83" xfId="7" applyFont="1" applyBorder="1" applyAlignment="1">
      <alignment horizontal="center" vertical="center" wrapText="1"/>
    </xf>
    <xf numFmtId="0" fontId="19" fillId="0" borderId="82" xfId="7" applyFont="1" applyBorder="1" applyAlignment="1">
      <alignment horizontal="center" vertical="center" wrapText="1"/>
    </xf>
    <xf numFmtId="0" fontId="19" fillId="0" borderId="64" xfId="7" applyFont="1" applyBorder="1" applyAlignment="1">
      <alignment horizontal="center" vertical="center" wrapText="1"/>
    </xf>
    <xf numFmtId="0" fontId="19" fillId="0" borderId="21" xfId="7" applyFont="1" applyBorder="1" applyAlignment="1">
      <alignment horizontal="center" vertical="center" wrapText="1"/>
    </xf>
    <xf numFmtId="0" fontId="19" fillId="0" borderId="81" xfId="7" applyFont="1" applyBorder="1" applyAlignment="1">
      <alignment horizontal="center" vertical="center" wrapText="1"/>
    </xf>
    <xf numFmtId="0" fontId="19" fillId="0" borderId="69" xfId="7" applyFont="1" applyBorder="1" applyAlignment="1">
      <alignment horizontal="center" vertical="center" wrapText="1"/>
    </xf>
    <xf numFmtId="0" fontId="19" fillId="0" borderId="80" xfId="7" applyFont="1" applyBorder="1" applyAlignment="1">
      <alignment horizontal="center" vertical="center" wrapText="1"/>
    </xf>
    <xf numFmtId="0" fontId="19" fillId="0" borderId="73" xfId="7" applyFont="1" applyBorder="1" applyAlignment="1">
      <alignment horizontal="center" vertical="center"/>
    </xf>
    <xf numFmtId="0" fontId="19" fillId="0" borderId="83" xfId="7" applyFont="1" applyBorder="1" applyAlignment="1">
      <alignment horizontal="center" vertical="center"/>
    </xf>
    <xf numFmtId="0" fontId="19" fillId="0" borderId="88" xfId="7" applyFont="1" applyBorder="1" applyAlignment="1">
      <alignment horizontal="center" vertical="center"/>
    </xf>
    <xf numFmtId="0" fontId="19" fillId="0" borderId="81" xfId="7" applyFont="1" applyBorder="1" applyAlignment="1">
      <alignment horizontal="center" vertical="center"/>
    </xf>
    <xf numFmtId="0" fontId="19" fillId="0" borderId="69" xfId="7" applyFont="1" applyBorder="1" applyAlignment="1">
      <alignment horizontal="center" vertical="center"/>
    </xf>
    <xf numFmtId="0" fontId="19" fillId="0" borderId="70" xfId="7" applyFont="1" applyBorder="1" applyAlignment="1">
      <alignment horizontal="center" vertical="center"/>
    </xf>
    <xf numFmtId="0" fontId="19" fillId="0" borderId="87" xfId="7" applyFont="1" applyBorder="1" applyAlignment="1">
      <alignment horizontal="center" vertical="center"/>
    </xf>
    <xf numFmtId="0" fontId="19" fillId="0" borderId="82" xfId="7" applyFont="1" applyBorder="1" applyAlignment="1">
      <alignment horizontal="center" vertical="center"/>
    </xf>
    <xf numFmtId="0" fontId="19" fillId="0" borderId="94" xfId="7" applyFont="1" applyBorder="1" applyAlignment="1">
      <alignment horizontal="center" vertical="center"/>
    </xf>
    <xf numFmtId="0" fontId="19" fillId="0" borderId="80" xfId="7" applyFont="1" applyBorder="1" applyAlignment="1">
      <alignment horizontal="center" vertical="center"/>
    </xf>
    <xf numFmtId="0" fontId="19" fillId="0" borderId="218" xfId="7" applyFont="1" applyBorder="1" applyAlignment="1">
      <alignment horizontal="center" vertical="center"/>
    </xf>
    <xf numFmtId="0" fontId="28" fillId="0" borderId="218" xfId="7" applyFont="1" applyBorder="1" applyAlignment="1">
      <alignment horizontal="center" vertical="center" shrinkToFit="1"/>
    </xf>
    <xf numFmtId="0" fontId="28" fillId="0" borderId="243" xfId="7" applyFont="1" applyBorder="1" applyAlignment="1">
      <alignment horizontal="center" vertical="center" wrapText="1"/>
    </xf>
    <xf numFmtId="0" fontId="28" fillId="0" borderId="204" xfId="7" applyFont="1" applyBorder="1" applyAlignment="1">
      <alignment horizontal="center" vertical="center" wrapText="1"/>
    </xf>
    <xf numFmtId="0" fontId="28" fillId="0" borderId="205" xfId="7" applyFont="1" applyBorder="1" applyAlignment="1">
      <alignment horizontal="center" vertical="center" wrapText="1"/>
    </xf>
    <xf numFmtId="0" fontId="28" fillId="0" borderId="22" xfId="7" applyFont="1" applyBorder="1" applyAlignment="1">
      <alignment horizontal="center" vertical="center" wrapText="1"/>
    </xf>
    <xf numFmtId="0" fontId="28" fillId="0" borderId="255" xfId="7" applyFont="1" applyBorder="1" applyAlignment="1">
      <alignment horizontal="center" vertical="center" wrapText="1"/>
    </xf>
    <xf numFmtId="0" fontId="28" fillId="0" borderId="23" xfId="7" applyFont="1" applyBorder="1" applyAlignment="1">
      <alignment horizontal="center" vertical="center" wrapText="1"/>
    </xf>
    <xf numFmtId="0" fontId="19" fillId="0" borderId="243" xfId="7" applyFont="1" applyBorder="1" applyAlignment="1">
      <alignment horizontal="center" vertical="center" textRotation="255" wrapText="1"/>
    </xf>
    <xf numFmtId="0" fontId="19" fillId="0" borderId="205" xfId="7" applyFont="1" applyBorder="1" applyAlignment="1">
      <alignment horizontal="center" vertical="center" textRotation="255" wrapText="1"/>
    </xf>
    <xf numFmtId="0" fontId="19" fillId="0" borderId="242" xfId="7" applyFont="1" applyBorder="1" applyAlignment="1">
      <alignment horizontal="center" vertical="center" textRotation="255" wrapText="1"/>
    </xf>
    <xf numFmtId="0" fontId="28" fillId="0" borderId="243" xfId="7" applyFont="1" applyBorder="1" applyAlignment="1">
      <alignment horizontal="center" vertical="center"/>
    </xf>
    <xf numFmtId="0" fontId="28" fillId="0" borderId="204" xfId="7" applyFont="1" applyBorder="1" applyAlignment="1">
      <alignment horizontal="center" vertical="center"/>
    </xf>
    <xf numFmtId="0" fontId="28" fillId="0" borderId="205" xfId="7" applyFont="1" applyBorder="1" applyAlignment="1">
      <alignment horizontal="center" vertical="center"/>
    </xf>
    <xf numFmtId="0" fontId="28" fillId="0" borderId="255" xfId="7" applyFont="1" applyBorder="1" applyAlignment="1">
      <alignment horizontal="center" vertical="center"/>
    </xf>
    <xf numFmtId="0" fontId="28" fillId="0" borderId="206" xfId="7" applyFont="1" applyBorder="1" applyAlignment="1">
      <alignment horizontal="center" vertical="center"/>
    </xf>
    <xf numFmtId="0" fontId="19" fillId="0" borderId="243" xfId="7" applyFont="1" applyBorder="1" applyAlignment="1">
      <alignment horizontal="center" vertical="center"/>
    </xf>
    <xf numFmtId="0" fontId="19" fillId="0" borderId="255" xfId="7" applyFont="1" applyBorder="1" applyAlignment="1">
      <alignment horizontal="center" vertical="center"/>
    </xf>
    <xf numFmtId="0" fontId="19" fillId="0" borderId="242" xfId="7" applyFont="1" applyBorder="1" applyAlignment="1">
      <alignment horizontal="center" vertical="center"/>
    </xf>
    <xf numFmtId="0" fontId="25" fillId="0" borderId="204" xfId="7" applyFont="1" applyBorder="1" applyAlignment="1">
      <alignment horizontal="center" vertical="center"/>
    </xf>
    <xf numFmtId="0" fontId="25" fillId="0" borderId="205" xfId="7" applyFont="1" applyBorder="1" applyAlignment="1">
      <alignment horizontal="center" vertical="center"/>
    </xf>
    <xf numFmtId="0" fontId="25" fillId="0" borderId="0" xfId="7" applyFont="1" applyAlignment="1">
      <alignment horizontal="center" vertical="center"/>
    </xf>
    <xf numFmtId="0" fontId="25" fillId="0" borderId="48" xfId="7" applyFont="1" applyBorder="1" applyAlignment="1">
      <alignment horizontal="center" vertical="center"/>
    </xf>
    <xf numFmtId="0" fontId="25" fillId="0" borderId="255" xfId="7" applyFont="1" applyBorder="1" applyAlignment="1">
      <alignment horizontal="center" vertical="center"/>
    </xf>
    <xf numFmtId="0" fontId="25" fillId="0" borderId="23" xfId="7" applyFont="1" applyBorder="1" applyAlignment="1">
      <alignment horizontal="center" vertical="center"/>
    </xf>
    <xf numFmtId="0" fontId="149" fillId="0" borderId="81" xfId="7" applyFont="1" applyBorder="1" applyAlignment="1">
      <alignment horizontal="left" vertical="center" wrapText="1"/>
    </xf>
    <xf numFmtId="0" fontId="149" fillId="0" borderId="69" xfId="7" applyFont="1" applyBorder="1" applyAlignment="1">
      <alignment horizontal="left" vertical="center" wrapText="1"/>
    </xf>
    <xf numFmtId="0" fontId="149" fillId="0" borderId="80" xfId="7" applyFont="1" applyBorder="1" applyAlignment="1">
      <alignment horizontal="left" vertical="center" wrapText="1"/>
    </xf>
    <xf numFmtId="0" fontId="150" fillId="12" borderId="64" xfId="7" applyFont="1" applyFill="1" applyBorder="1" applyAlignment="1">
      <alignment horizontal="center" vertical="center" textRotation="255" wrapText="1" shrinkToFit="1"/>
    </xf>
    <xf numFmtId="0" fontId="150" fillId="12" borderId="0" xfId="7" applyFont="1" applyFill="1" applyAlignment="1">
      <alignment horizontal="center" vertical="center" textRotation="255" wrapText="1" shrinkToFit="1"/>
    </xf>
    <xf numFmtId="0" fontId="150" fillId="12" borderId="81" xfId="7" applyFont="1" applyFill="1" applyBorder="1" applyAlignment="1">
      <alignment horizontal="center" vertical="center" textRotation="255" wrapText="1" shrinkToFit="1"/>
    </xf>
    <xf numFmtId="0" fontId="150" fillId="12" borderId="69" xfId="7" applyFont="1" applyFill="1" applyBorder="1" applyAlignment="1">
      <alignment horizontal="center" vertical="center" textRotation="255" wrapText="1" shrinkToFit="1"/>
    </xf>
    <xf numFmtId="0" fontId="21" fillId="12" borderId="73" xfId="7" applyFont="1" applyFill="1" applyBorder="1" applyAlignment="1">
      <alignment horizontal="center" vertical="center" wrapText="1"/>
    </xf>
    <xf numFmtId="0" fontId="21" fillId="12" borderId="83" xfId="7" applyFont="1" applyFill="1" applyBorder="1" applyAlignment="1">
      <alignment horizontal="center" vertical="center"/>
    </xf>
    <xf numFmtId="0" fontId="21" fillId="12" borderId="82" xfId="7" applyFont="1" applyFill="1" applyBorder="1" applyAlignment="1">
      <alignment horizontal="center" vertical="center"/>
    </xf>
    <xf numFmtId="0" fontId="21" fillId="12" borderId="252" xfId="7" applyFont="1" applyFill="1" applyBorder="1" applyAlignment="1">
      <alignment horizontal="center" vertical="center"/>
    </xf>
    <xf numFmtId="0" fontId="21" fillId="12" borderId="253" xfId="7" applyFont="1" applyFill="1" applyBorder="1" applyAlignment="1">
      <alignment horizontal="center" vertical="center"/>
    </xf>
    <xf numFmtId="0" fontId="21" fillId="12" borderId="254" xfId="7" applyFont="1" applyFill="1" applyBorder="1" applyAlignment="1">
      <alignment horizontal="center" vertical="center"/>
    </xf>
    <xf numFmtId="0" fontId="35" fillId="12" borderId="83" xfId="7" applyFont="1" applyFill="1" applyBorder="1" applyAlignment="1">
      <alignment horizontal="left" vertical="center" wrapText="1"/>
    </xf>
    <xf numFmtId="0" fontId="35" fillId="12" borderId="253" xfId="7" applyFont="1" applyFill="1" applyBorder="1" applyAlignment="1">
      <alignment horizontal="left" vertical="center" wrapText="1"/>
    </xf>
    <xf numFmtId="0" fontId="21" fillId="0" borderId="75" xfId="7" applyFont="1" applyBorder="1" applyAlignment="1">
      <alignment horizontal="center" vertical="center"/>
    </xf>
    <xf numFmtId="0" fontId="21" fillId="0" borderId="0" xfId="7" applyFont="1" applyAlignment="1">
      <alignment horizontal="center" vertical="center"/>
    </xf>
    <xf numFmtId="0" fontId="21" fillId="0" borderId="69" xfId="7" applyFont="1" applyBorder="1" applyAlignment="1">
      <alignment horizontal="center" vertical="center"/>
    </xf>
    <xf numFmtId="0" fontId="33" fillId="0" borderId="75" xfId="7" applyFont="1" applyBorder="1" applyAlignment="1">
      <alignment horizontal="center" vertical="center"/>
    </xf>
    <xf numFmtId="0" fontId="33" fillId="0" borderId="0" xfId="7" applyFont="1" applyAlignment="1">
      <alignment horizontal="center" vertical="center"/>
    </xf>
    <xf numFmtId="0" fontId="33" fillId="0" borderId="69" xfId="7" applyFont="1" applyBorder="1" applyAlignment="1">
      <alignment horizontal="center" vertical="center"/>
    </xf>
    <xf numFmtId="0" fontId="35" fillId="0" borderId="75" xfId="7" applyFont="1" applyBorder="1" applyAlignment="1">
      <alignment horizontal="center" vertical="center" wrapText="1"/>
    </xf>
    <xf numFmtId="0" fontId="35" fillId="0" borderId="0" xfId="7" applyFont="1" applyAlignment="1">
      <alignment horizontal="center" vertical="center" wrapText="1"/>
    </xf>
    <xf numFmtId="0" fontId="35" fillId="0" borderId="69" xfId="7" applyFont="1" applyBorder="1" applyAlignment="1">
      <alignment horizontal="center" vertical="center" wrapText="1"/>
    </xf>
    <xf numFmtId="0" fontId="35" fillId="0" borderId="242" xfId="7" applyFont="1" applyBorder="1" applyAlignment="1">
      <alignment horizontal="center" vertical="center" wrapText="1"/>
    </xf>
    <xf numFmtId="0" fontId="148" fillId="0" borderId="64" xfId="7" applyFont="1" applyBorder="1" applyAlignment="1">
      <alignment horizontal="left" vertical="center" wrapText="1"/>
    </xf>
    <xf numFmtId="0" fontId="21" fillId="0" borderId="0" xfId="7" applyFont="1" applyAlignment="1">
      <alignment horizontal="left" vertical="center" wrapText="1"/>
    </xf>
    <xf numFmtId="0" fontId="21" fillId="0" borderId="64" xfId="7" applyFont="1" applyBorder="1" applyAlignment="1">
      <alignment horizontal="left" vertical="center" wrapText="1"/>
    </xf>
    <xf numFmtId="0" fontId="21" fillId="0" borderId="21" xfId="7" applyFont="1" applyBorder="1" applyAlignment="1">
      <alignment horizontal="left" vertical="center" wrapText="1"/>
    </xf>
    <xf numFmtId="0" fontId="21" fillId="0" borderId="252" xfId="7" applyFont="1" applyBorder="1" applyAlignment="1">
      <alignment horizontal="left" vertical="center" wrapText="1"/>
    </xf>
    <xf numFmtId="0" fontId="21" fillId="0" borderId="253" xfId="7" applyFont="1" applyBorder="1" applyAlignment="1">
      <alignment horizontal="left" vertical="center" wrapText="1"/>
    </xf>
    <xf numFmtId="0" fontId="148" fillId="0" borderId="0" xfId="7" applyFont="1" applyAlignment="1">
      <alignment horizontal="left" vertical="center" wrapText="1"/>
    </xf>
    <xf numFmtId="0" fontId="148" fillId="0" borderId="21" xfId="7" applyFont="1" applyBorder="1" applyAlignment="1">
      <alignment horizontal="left" vertical="center" wrapText="1"/>
    </xf>
    <xf numFmtId="0" fontId="0" fillId="0" borderId="0" xfId="0" applyAlignment="1">
      <alignment horizontal="right" vertical="center"/>
    </xf>
    <xf numFmtId="0" fontId="7" fillId="0" borderId="0" xfId="0" applyFont="1" applyAlignment="1">
      <alignment horizontal="center" vertical="distributed" wrapText="1"/>
    </xf>
    <xf numFmtId="0" fontId="7" fillId="0" borderId="0" xfId="0" applyFont="1" applyAlignment="1">
      <alignment horizontal="center" vertical="distributed"/>
    </xf>
    <xf numFmtId="0" fontId="7" fillId="2" borderId="208" xfId="0" applyFont="1" applyFill="1" applyBorder="1" applyAlignment="1">
      <alignment horizontal="center" vertical="center"/>
    </xf>
    <xf numFmtId="0" fontId="7" fillId="2" borderId="209" xfId="0" applyFont="1" applyFill="1" applyBorder="1" applyAlignment="1">
      <alignment horizontal="center" vertical="center"/>
    </xf>
    <xf numFmtId="0" fontId="7" fillId="2" borderId="210" xfId="0" applyFont="1" applyFill="1" applyBorder="1" applyAlignment="1">
      <alignment horizontal="center" vertical="center"/>
    </xf>
    <xf numFmtId="0" fontId="0" fillId="2" borderId="206" xfId="0" applyFill="1" applyBorder="1" applyAlignment="1">
      <alignment horizontal="center" vertical="center"/>
    </xf>
    <xf numFmtId="0" fontId="0" fillId="0" borderId="218" xfId="0" applyBorder="1" applyAlignment="1">
      <alignment horizontal="center" vertical="center" wrapText="1"/>
    </xf>
    <xf numFmtId="0" fontId="0" fillId="0" borderId="246" xfId="0" applyBorder="1" applyAlignment="1">
      <alignment horizontal="center" vertical="center"/>
    </xf>
    <xf numFmtId="0" fontId="0" fillId="0" borderId="47" xfId="0" applyBorder="1" applyAlignment="1">
      <alignment horizontal="center" vertical="center"/>
    </xf>
    <xf numFmtId="0" fontId="17" fillId="0" borderId="8" xfId="7" applyFont="1" applyBorder="1" applyAlignment="1">
      <alignment horizontal="center" vertical="center"/>
    </xf>
    <xf numFmtId="0" fontId="17" fillId="0" borderId="7" xfId="7" applyFont="1" applyBorder="1" applyAlignment="1">
      <alignment horizontal="center" vertical="center"/>
    </xf>
    <xf numFmtId="0" fontId="15" fillId="0" borderId="0" xfId="7" applyFont="1" applyAlignment="1">
      <alignment vertical="center" wrapText="1"/>
    </xf>
    <xf numFmtId="0" fontId="17" fillId="0" borderId="0" xfId="7" applyFont="1" applyAlignment="1">
      <alignment vertical="center" wrapText="1"/>
    </xf>
    <xf numFmtId="0" fontId="15" fillId="0" borderId="0" xfId="7" applyFont="1" applyAlignment="1">
      <alignment horizontal="left" vertical="center" wrapText="1"/>
    </xf>
    <xf numFmtId="0" fontId="21" fillId="0" borderId="0" xfId="7" applyFont="1" applyAlignment="1">
      <alignment vertical="center" wrapText="1"/>
    </xf>
    <xf numFmtId="0" fontId="17" fillId="0" borderId="12" xfId="7" applyFont="1" applyBorder="1" applyAlignment="1">
      <alignment horizontal="center" vertical="center"/>
    </xf>
    <xf numFmtId="0" fontId="7" fillId="0" borderId="0" xfId="7" applyFont="1" applyBorder="1" applyAlignment="1">
      <alignment horizontal="center" vertical="center"/>
    </xf>
    <xf numFmtId="0" fontId="7" fillId="0" borderId="12" xfId="7" applyFont="1" applyBorder="1" applyAlignment="1">
      <alignment horizontal="center" vertical="center"/>
    </xf>
    <xf numFmtId="0" fontId="17" fillId="0" borderId="12" xfId="7" applyBorder="1" applyAlignment="1">
      <alignment horizontal="left" vertical="center" wrapText="1"/>
    </xf>
    <xf numFmtId="0" fontId="17" fillId="0" borderId="12" xfId="7" applyBorder="1" applyAlignment="1">
      <alignment horizontal="left" vertical="center"/>
    </xf>
    <xf numFmtId="0" fontId="12" fillId="0" borderId="12" xfId="7" applyFont="1" applyBorder="1" applyAlignment="1">
      <alignment horizontal="center" vertical="center" wrapText="1"/>
    </xf>
    <xf numFmtId="0" fontId="19" fillId="0" borderId="20" xfId="7" applyFont="1" applyBorder="1" applyAlignment="1">
      <alignment horizontal="center" vertical="center"/>
    </xf>
    <xf numFmtId="0" fontId="19" fillId="0" borderId="72" xfId="7" applyFont="1" applyBorder="1" applyAlignment="1">
      <alignment horizontal="center" vertical="center"/>
    </xf>
    <xf numFmtId="0" fontId="19" fillId="0" borderId="53" xfId="7" applyFont="1" applyBorder="1" applyAlignment="1">
      <alignment horizontal="center" vertical="center"/>
    </xf>
    <xf numFmtId="0" fontId="19" fillId="0" borderId="59" xfId="7" applyFont="1" applyBorder="1" applyAlignment="1">
      <alignment horizontal="center" vertical="center"/>
    </xf>
    <xf numFmtId="0" fontId="19" fillId="0" borderId="51" xfId="7" applyFont="1" applyBorder="1" applyAlignment="1">
      <alignment horizontal="center" vertical="center"/>
    </xf>
    <xf numFmtId="0" fontId="19" fillId="0" borderId="55" xfId="7" applyFont="1" applyBorder="1" applyAlignment="1">
      <alignment horizontal="center" vertical="center"/>
    </xf>
    <xf numFmtId="0" fontId="19" fillId="0" borderId="50" xfId="7" applyFont="1" applyBorder="1" applyAlignment="1">
      <alignment horizontal="center" vertical="center"/>
    </xf>
    <xf numFmtId="0" fontId="19" fillId="0" borderId="57" xfId="7" applyFont="1" applyBorder="1" applyAlignment="1">
      <alignment horizontal="center" vertical="center"/>
    </xf>
    <xf numFmtId="0" fontId="19" fillId="0" borderId="49" xfId="7" applyFont="1" applyBorder="1" applyAlignment="1">
      <alignment horizontal="center" vertical="center"/>
    </xf>
    <xf numFmtId="0" fontId="19" fillId="0" borderId="59" xfId="7" applyFont="1" applyBorder="1" applyAlignment="1">
      <alignment horizontal="center" vertical="center" wrapText="1"/>
    </xf>
    <xf numFmtId="0" fontId="27" fillId="0" borderId="0" xfId="7" applyFont="1" applyAlignment="1">
      <alignment horizontal="center" vertical="center"/>
    </xf>
    <xf numFmtId="0" fontId="25" fillId="0" borderId="59" xfId="7" applyFont="1" applyBorder="1" applyAlignment="1">
      <alignment horizontal="center" vertical="center" wrapText="1"/>
    </xf>
    <xf numFmtId="0" fontId="25" fillId="0" borderId="51" xfId="7" applyFont="1" applyBorder="1" applyAlignment="1">
      <alignment horizontal="center" vertical="center" wrapText="1"/>
    </xf>
    <xf numFmtId="0" fontId="25" fillId="0" borderId="57" xfId="7" applyFont="1" applyBorder="1" applyAlignment="1">
      <alignment horizontal="center" vertical="center" wrapText="1"/>
    </xf>
    <xf numFmtId="0" fontId="25" fillId="0" borderId="55" xfId="7" applyFont="1" applyBorder="1" applyAlignment="1">
      <alignment horizontal="center" vertical="center" wrapText="1"/>
    </xf>
    <xf numFmtId="0" fontId="25" fillId="0" borderId="29" xfId="7" applyFont="1" applyBorder="1" applyAlignment="1">
      <alignment horizontal="center" vertical="center" wrapText="1"/>
    </xf>
    <xf numFmtId="0" fontId="27" fillId="0" borderId="51" xfId="7" applyFont="1" applyBorder="1" applyAlignment="1">
      <alignment horizontal="center" vertical="center"/>
    </xf>
    <xf numFmtId="0" fontId="27" fillId="0" borderId="50" xfId="7" applyFont="1" applyBorder="1" applyAlignment="1">
      <alignment horizontal="center" vertical="center"/>
    </xf>
    <xf numFmtId="0" fontId="27" fillId="0" borderId="49" xfId="7" applyFont="1" applyBorder="1" applyAlignment="1">
      <alignment horizontal="center" vertical="center"/>
    </xf>
    <xf numFmtId="0" fontId="27" fillId="0" borderId="29" xfId="7" applyFont="1" applyBorder="1" applyAlignment="1">
      <alignment horizontal="center" vertical="center"/>
    </xf>
    <xf numFmtId="0" fontId="27" fillId="0" borderId="54" xfId="7" applyFont="1" applyBorder="1" applyAlignment="1">
      <alignment horizontal="center" vertical="center"/>
    </xf>
    <xf numFmtId="0" fontId="25" fillId="0" borderId="73" xfId="7" applyFont="1" applyBorder="1" applyAlignment="1">
      <alignment horizontal="center" vertical="center" wrapText="1"/>
    </xf>
    <xf numFmtId="0" fontId="25" fillId="0" borderId="82" xfId="7" applyFont="1" applyBorder="1" applyAlignment="1">
      <alignment horizontal="center" vertical="center" wrapText="1"/>
    </xf>
    <xf numFmtId="0" fontId="25" fillId="0" borderId="64" xfId="7" applyFont="1" applyBorder="1" applyAlignment="1">
      <alignment horizontal="center" vertical="center" wrapText="1"/>
    </xf>
    <xf numFmtId="0" fontId="25" fillId="0" borderId="21" xfId="7" applyFont="1" applyBorder="1" applyAlignment="1">
      <alignment horizontal="center" vertical="center" wrapText="1"/>
    </xf>
    <xf numFmtId="0" fontId="25" fillId="0" borderId="81" xfId="7" applyFont="1" applyBorder="1" applyAlignment="1">
      <alignment horizontal="center" vertical="center" wrapText="1"/>
    </xf>
    <xf numFmtId="0" fontId="25" fillId="0" borderId="80" xfId="7" applyFont="1" applyBorder="1" applyAlignment="1">
      <alignment horizontal="center" vertical="center" wrapText="1"/>
    </xf>
    <xf numFmtId="0" fontId="19" fillId="0" borderId="64" xfId="7" applyFont="1" applyBorder="1" applyAlignment="1">
      <alignment horizontal="center" vertical="center"/>
    </xf>
    <xf numFmtId="0" fontId="19" fillId="0" borderId="21" xfId="7" applyFont="1" applyBorder="1" applyAlignment="1">
      <alignment horizontal="center" vertical="center"/>
    </xf>
    <xf numFmtId="0" fontId="66" fillId="0" borderId="206" xfId="7" applyFont="1" applyFill="1" applyBorder="1" applyAlignment="1">
      <alignment horizontal="center" vertical="center"/>
    </xf>
    <xf numFmtId="0" fontId="66" fillId="0" borderId="208" xfId="7" applyFont="1" applyFill="1" applyBorder="1" applyAlignment="1">
      <alignment horizontal="center" vertical="center"/>
    </xf>
    <xf numFmtId="58" fontId="66" fillId="0" borderId="206" xfId="7" applyNumberFormat="1" applyFont="1" applyFill="1" applyBorder="1" applyAlignment="1">
      <alignment horizontal="center" vertical="center"/>
    </xf>
    <xf numFmtId="0" fontId="67" fillId="0" borderId="0" xfId="7" applyFont="1" applyAlignment="1">
      <alignment horizontal="left" vertical="center" wrapText="1"/>
    </xf>
    <xf numFmtId="0" fontId="67" fillId="0" borderId="0" xfId="7" applyFont="1" applyAlignment="1">
      <alignment horizontal="left" vertical="center"/>
    </xf>
    <xf numFmtId="58" fontId="66" fillId="0" borderId="206" xfId="7" applyNumberFormat="1" applyFont="1" applyFill="1" applyBorder="1" applyAlignment="1">
      <alignment horizontal="left" vertical="center"/>
    </xf>
    <xf numFmtId="0" fontId="66" fillId="0" borderId="206" xfId="7" applyFont="1" applyFill="1" applyBorder="1" applyAlignment="1">
      <alignment horizontal="left" vertical="center"/>
    </xf>
    <xf numFmtId="58" fontId="66" fillId="0" borderId="203" xfId="7" applyNumberFormat="1" applyFont="1" applyFill="1" applyBorder="1" applyAlignment="1">
      <alignment horizontal="center" vertical="center"/>
    </xf>
    <xf numFmtId="0" fontId="66" fillId="0" borderId="205" xfId="7" applyFont="1" applyFill="1" applyBorder="1" applyAlignment="1">
      <alignment horizontal="center" vertical="center"/>
    </xf>
    <xf numFmtId="58" fontId="66" fillId="0" borderId="208" xfId="7" applyNumberFormat="1" applyFont="1" applyFill="1" applyBorder="1" applyAlignment="1">
      <alignment horizontal="center" vertical="center"/>
    </xf>
    <xf numFmtId="0" fontId="66" fillId="0" borderId="210" xfId="7" applyNumberFormat="1" applyFont="1" applyFill="1" applyBorder="1" applyAlignment="1">
      <alignment horizontal="center" vertical="center"/>
    </xf>
    <xf numFmtId="0" fontId="66" fillId="0" borderId="210" xfId="7" applyFont="1" applyFill="1" applyBorder="1" applyAlignment="1">
      <alignment horizontal="center" vertical="center"/>
    </xf>
    <xf numFmtId="58" fontId="66" fillId="0" borderId="210" xfId="7" applyNumberFormat="1" applyFont="1" applyFill="1" applyBorder="1" applyAlignment="1">
      <alignment horizontal="center" vertical="center"/>
    </xf>
    <xf numFmtId="0" fontId="66" fillId="0" borderId="209" xfId="7" applyFont="1" applyFill="1" applyBorder="1" applyAlignment="1">
      <alignment horizontal="center" vertical="center"/>
    </xf>
    <xf numFmtId="0" fontId="66" fillId="0" borderId="206" xfId="7" applyFont="1" applyBorder="1" applyAlignment="1">
      <alignment horizontal="center" vertical="center"/>
    </xf>
    <xf numFmtId="0" fontId="66" fillId="0" borderId="208" xfId="7" applyFont="1" applyBorder="1" applyAlignment="1">
      <alignment horizontal="center" vertical="center"/>
    </xf>
    <xf numFmtId="0" fontId="66" fillId="0" borderId="206" xfId="7" applyFont="1" applyBorder="1" applyAlignment="1">
      <alignment horizontal="center" vertical="center" wrapText="1"/>
    </xf>
    <xf numFmtId="9" fontId="65" fillId="0" borderId="20" xfId="7" applyNumberFormat="1" applyFont="1" applyBorder="1" applyAlignment="1">
      <alignment horizontal="center" vertical="center"/>
    </xf>
    <xf numFmtId="9" fontId="65" fillId="0" borderId="22" xfId="7" applyNumberFormat="1" applyFont="1" applyBorder="1" applyAlignment="1">
      <alignment horizontal="center" vertical="center"/>
    </xf>
    <xf numFmtId="0" fontId="66" fillId="0" borderId="206" xfId="7" applyFont="1" applyBorder="1" applyAlignment="1">
      <alignment horizontal="left" vertical="center" wrapText="1"/>
    </xf>
    <xf numFmtId="0" fontId="66" fillId="0" borderId="48" xfId="7" applyFont="1" applyBorder="1" applyAlignment="1">
      <alignment horizontal="right" vertical="center"/>
    </xf>
    <xf numFmtId="0" fontId="66" fillId="0" borderId="23" xfId="7" applyFont="1" applyBorder="1" applyAlignment="1">
      <alignment horizontal="right" vertical="center"/>
    </xf>
    <xf numFmtId="9" fontId="65" fillId="0" borderId="206" xfId="7" applyNumberFormat="1" applyFont="1" applyBorder="1" applyAlignment="1">
      <alignment horizontal="center" vertical="center"/>
    </xf>
    <xf numFmtId="0" fontId="65" fillId="0" borderId="0" xfId="7" applyFont="1" applyAlignment="1">
      <alignment horizontal="right" vertical="center"/>
    </xf>
    <xf numFmtId="0" fontId="99" fillId="0" borderId="0" xfId="7" applyFont="1" applyAlignment="1">
      <alignment horizontal="center" vertical="center" wrapText="1"/>
    </xf>
    <xf numFmtId="0" fontId="99" fillId="0" borderId="0" xfId="7" applyFont="1" applyAlignment="1">
      <alignment horizontal="center" vertical="center"/>
    </xf>
    <xf numFmtId="9" fontId="65" fillId="0" borderId="203" xfId="7" applyNumberFormat="1" applyFont="1" applyBorder="1" applyAlignment="1">
      <alignment horizontal="center" vertical="center"/>
    </xf>
    <xf numFmtId="0" fontId="99" fillId="0" borderId="206" xfId="7" applyFont="1" applyFill="1" applyBorder="1" applyAlignment="1">
      <alignment horizontal="center" vertical="center" wrapText="1"/>
    </xf>
    <xf numFmtId="0" fontId="99" fillId="0" borderId="206" xfId="7" applyFont="1" applyFill="1" applyBorder="1" applyAlignment="1">
      <alignment horizontal="center" vertical="center"/>
    </xf>
    <xf numFmtId="0" fontId="66" fillId="0" borderId="205" xfId="7" applyFont="1" applyBorder="1" applyAlignment="1">
      <alignment horizontal="right" vertical="center"/>
    </xf>
    <xf numFmtId="0" fontId="66" fillId="0" borderId="206" xfId="7" applyFont="1" applyBorder="1" applyAlignment="1">
      <alignment horizontal="right" vertical="center"/>
    </xf>
    <xf numFmtId="0" fontId="21" fillId="0" borderId="0" xfId="6" applyFont="1" applyAlignment="1">
      <alignment vertical="center"/>
    </xf>
    <xf numFmtId="0" fontId="17" fillId="0" borderId="0" xfId="6" applyAlignment="1">
      <alignment vertical="center"/>
    </xf>
    <xf numFmtId="0" fontId="21" fillId="0" borderId="0" xfId="6" applyFont="1" applyAlignment="1">
      <alignment vertical="center" wrapText="1"/>
    </xf>
    <xf numFmtId="0" fontId="19" fillId="0" borderId="0" xfId="6" applyFont="1" applyAlignment="1">
      <alignment vertical="center" wrapText="1"/>
    </xf>
    <xf numFmtId="0" fontId="21" fillId="0" borderId="0" xfId="6" applyFont="1" applyAlignment="1">
      <alignment horizontal="left" vertical="center" wrapText="1"/>
    </xf>
    <xf numFmtId="0" fontId="21" fillId="0" borderId="0" xfId="6" applyFont="1" applyAlignment="1">
      <alignment horizontal="left" vertical="center"/>
    </xf>
    <xf numFmtId="0" fontId="17" fillId="0" borderId="0" xfId="6" applyAlignment="1">
      <alignment horizontal="right" vertical="center"/>
    </xf>
    <xf numFmtId="0" fontId="7" fillId="0" borderId="0" xfId="6" applyFont="1" applyBorder="1" applyAlignment="1">
      <alignment horizontal="center" vertical="center"/>
    </xf>
    <xf numFmtId="0" fontId="17" fillId="0" borderId="0" xfId="6" applyAlignment="1">
      <alignment horizontal="center" vertical="center"/>
    </xf>
    <xf numFmtId="0" fontId="7" fillId="0" borderId="8" xfId="6" applyFont="1" applyBorder="1" applyAlignment="1">
      <alignment horizontal="center" vertical="center"/>
    </xf>
    <xf numFmtId="0" fontId="7" fillId="0" borderId="9" xfId="6" applyFont="1" applyBorder="1" applyAlignment="1">
      <alignment horizontal="center" vertical="center"/>
    </xf>
    <xf numFmtId="0" fontId="7" fillId="0" borderId="7" xfId="6" applyFont="1" applyBorder="1" applyAlignment="1">
      <alignment horizontal="center" vertical="center"/>
    </xf>
    <xf numFmtId="0" fontId="17" fillId="0" borderId="17" xfId="6" applyBorder="1" applyAlignment="1">
      <alignment horizontal="center" vertical="center"/>
    </xf>
    <xf numFmtId="0" fontId="17" fillId="0" borderId="18" xfId="6" applyBorder="1" applyAlignment="1">
      <alignment horizontal="center" vertical="center"/>
    </xf>
    <xf numFmtId="0" fontId="17" fillId="0" borderId="8" xfId="6" applyBorder="1" applyAlignment="1">
      <alignment horizontal="center" vertical="center" wrapText="1"/>
    </xf>
    <xf numFmtId="0" fontId="17" fillId="0" borderId="9" xfId="6" applyBorder="1" applyAlignment="1">
      <alignment horizontal="center" vertical="center"/>
    </xf>
    <xf numFmtId="0" fontId="17" fillId="0" borderId="7" xfId="6" applyBorder="1" applyAlignment="1">
      <alignment horizontal="center" vertical="center"/>
    </xf>
    <xf numFmtId="0" fontId="17" fillId="0" borderId="8" xfId="6" applyBorder="1" applyAlignment="1">
      <alignment horizontal="left" vertical="center" wrapText="1"/>
    </xf>
    <xf numFmtId="0" fontId="17" fillId="0" borderId="9" xfId="6" applyBorder="1" applyAlignment="1">
      <alignment horizontal="left" vertical="center" wrapText="1"/>
    </xf>
    <xf numFmtId="0" fontId="17" fillId="0" borderId="7" xfId="6" applyBorder="1" applyAlignment="1">
      <alignment horizontal="left" vertical="center" wrapText="1"/>
    </xf>
    <xf numFmtId="0" fontId="21" fillId="0" borderId="0" xfId="4" applyFont="1" applyFill="1" applyAlignment="1">
      <alignment horizontal="left" vertical="center" wrapText="1"/>
    </xf>
    <xf numFmtId="0" fontId="19" fillId="0" borderId="0" xfId="6" applyFont="1" applyAlignment="1">
      <alignment horizontal="left" vertical="center" wrapText="1"/>
    </xf>
    <xf numFmtId="0" fontId="19" fillId="0" borderId="57" xfId="4" applyFont="1" applyFill="1" applyBorder="1" applyAlignment="1">
      <alignment horizontal="center" vertical="center" shrinkToFit="1"/>
    </xf>
    <xf numFmtId="0" fontId="19" fillId="0" borderId="12" xfId="4" applyFont="1" applyFill="1" applyBorder="1" applyAlignment="1">
      <alignment horizontal="center" vertical="center" shrinkToFit="1"/>
    </xf>
    <xf numFmtId="0" fontId="19" fillId="0" borderId="55" xfId="4" applyFont="1" applyFill="1" applyBorder="1" applyAlignment="1">
      <alignment horizontal="center" vertical="center" shrinkToFit="1"/>
    </xf>
    <xf numFmtId="0" fontId="19" fillId="0" borderId="29" xfId="4" applyFont="1" applyFill="1" applyBorder="1" applyAlignment="1">
      <alignment horizontal="center" vertical="center" shrinkToFit="1"/>
    </xf>
    <xf numFmtId="0" fontId="19" fillId="0" borderId="73" xfId="4" applyFont="1" applyFill="1" applyBorder="1" applyAlignment="1">
      <alignment horizontal="center" vertical="center" wrapText="1"/>
    </xf>
    <xf numFmtId="0" fontId="19" fillId="0" borderId="83" xfId="4" applyFont="1" applyFill="1" applyBorder="1" applyAlignment="1">
      <alignment horizontal="center" vertical="center" wrapText="1"/>
    </xf>
    <xf numFmtId="0" fontId="19" fillId="0" borderId="83" xfId="6" applyFont="1" applyBorder="1" applyAlignment="1">
      <alignment horizontal="center" vertical="center" wrapText="1"/>
    </xf>
    <xf numFmtId="0" fontId="19" fillId="0" borderId="88" xfId="6" applyFont="1" applyBorder="1" applyAlignment="1">
      <alignment horizontal="center" vertical="center" wrapText="1"/>
    </xf>
    <xf numFmtId="0" fontId="19" fillId="0" borderId="72" xfId="4" applyFont="1" applyFill="1" applyBorder="1" applyAlignment="1">
      <alignment horizontal="center" vertical="center" wrapText="1"/>
    </xf>
    <xf numFmtId="0" fontId="19" fillId="0" borderId="39" xfId="4" applyFont="1" applyFill="1" applyBorder="1" applyAlignment="1">
      <alignment horizontal="center" vertical="center" wrapText="1"/>
    </xf>
    <xf numFmtId="0" fontId="19" fillId="0" borderId="39" xfId="6" applyFont="1" applyBorder="1" applyAlignment="1">
      <alignment horizontal="center" vertical="center" wrapText="1"/>
    </xf>
    <xf numFmtId="0" fontId="19" fillId="0" borderId="23" xfId="6" applyFont="1" applyBorder="1" applyAlignment="1">
      <alignment horizontal="center" vertical="center" wrapText="1"/>
    </xf>
    <xf numFmtId="0" fontId="19" fillId="0" borderId="87" xfId="4" applyFont="1" applyFill="1" applyBorder="1" applyAlignment="1">
      <alignment horizontal="center" vertical="center" wrapText="1"/>
    </xf>
    <xf numFmtId="0" fontId="19" fillId="0" borderId="22" xfId="6" applyFont="1" applyBorder="1" applyAlignment="1">
      <alignment horizontal="center" vertical="center" wrapText="1"/>
    </xf>
    <xf numFmtId="0" fontId="19" fillId="0" borderId="77" xfId="4" applyFont="1" applyFill="1" applyBorder="1" applyAlignment="1">
      <alignment horizontal="center" vertical="center" shrinkToFit="1"/>
    </xf>
    <xf numFmtId="0" fontId="19" fillId="0" borderId="32" xfId="4" applyFont="1" applyFill="1" applyBorder="1" applyAlignment="1">
      <alignment horizontal="center" vertical="center" shrinkToFit="1"/>
    </xf>
    <xf numFmtId="0" fontId="19" fillId="0" borderId="32" xfId="6" applyFont="1" applyBorder="1" applyAlignment="1">
      <alignment horizontal="center" vertical="center" shrinkToFit="1"/>
    </xf>
    <xf numFmtId="0" fontId="19" fillId="0" borderId="31" xfId="6" applyFont="1" applyBorder="1" applyAlignment="1">
      <alignment horizontal="center" vertical="center" shrinkToFit="1"/>
    </xf>
    <xf numFmtId="0" fontId="25" fillId="0" borderId="0" xfId="4" applyFont="1" applyFill="1" applyBorder="1" applyAlignment="1">
      <alignment horizontal="left" vertical="center" wrapText="1"/>
    </xf>
    <xf numFmtId="0" fontId="13" fillId="0" borderId="57" xfId="4" applyFont="1" applyFill="1" applyBorder="1" applyAlignment="1">
      <alignment horizontal="center" vertical="center" shrinkToFit="1"/>
    </xf>
    <xf numFmtId="0" fontId="13" fillId="0" borderId="12" xfId="4" applyFont="1" applyFill="1" applyBorder="1" applyAlignment="1">
      <alignment horizontal="center" vertical="center" shrinkToFit="1"/>
    </xf>
    <xf numFmtId="0" fontId="17" fillId="0" borderId="6" xfId="6" applyFont="1" applyBorder="1" applyAlignment="1">
      <alignment horizontal="center" vertical="center"/>
    </xf>
    <xf numFmtId="0" fontId="17" fillId="0" borderId="9" xfId="6" applyFont="1" applyBorder="1" applyAlignment="1">
      <alignment horizontal="center" vertical="center"/>
    </xf>
    <xf numFmtId="0" fontId="17" fillId="0" borderId="7" xfId="6" applyFont="1" applyBorder="1" applyAlignment="1">
      <alignment horizontal="center" vertical="center"/>
    </xf>
    <xf numFmtId="0" fontId="17" fillId="0" borderId="8" xfId="6" applyFont="1" applyBorder="1" applyAlignment="1">
      <alignment horizontal="center" vertical="center"/>
    </xf>
    <xf numFmtId="0" fontId="17" fillId="0" borderId="10" xfId="6" applyFont="1" applyBorder="1" applyAlignment="1">
      <alignment vertical="center"/>
    </xf>
    <xf numFmtId="0" fontId="19" fillId="0" borderId="6" xfId="4" applyFont="1" applyFill="1" applyBorder="1" applyAlignment="1">
      <alignment horizontal="center" vertical="center"/>
    </xf>
    <xf numFmtId="0" fontId="19" fillId="0" borderId="9" xfId="4" applyFont="1" applyFill="1" applyBorder="1" applyAlignment="1">
      <alignment horizontal="center" vertical="center"/>
    </xf>
    <xf numFmtId="0" fontId="19" fillId="0" borderId="7" xfId="4" applyFont="1" applyFill="1" applyBorder="1" applyAlignment="1">
      <alignment horizontal="center" vertical="center"/>
    </xf>
    <xf numFmtId="0" fontId="17" fillId="0" borderId="8" xfId="4" applyFont="1" applyFill="1" applyBorder="1" applyAlignment="1">
      <alignment horizontal="center" vertical="center"/>
    </xf>
    <xf numFmtId="0" fontId="17" fillId="0" borderId="10" xfId="4" applyFont="1" applyFill="1" applyBorder="1" applyAlignment="1">
      <alignment horizontal="center" vertical="center"/>
    </xf>
    <xf numFmtId="0" fontId="25" fillId="0" borderId="57" xfId="4" applyFont="1" applyBorder="1" applyAlignment="1">
      <alignment horizontal="center" vertical="center"/>
    </xf>
    <xf numFmtId="0" fontId="25" fillId="0" borderId="12" xfId="4" applyFont="1" applyBorder="1" applyAlignment="1">
      <alignment horizontal="center" vertical="center"/>
    </xf>
    <xf numFmtId="0" fontId="12" fillId="0" borderId="14" xfId="4" applyFont="1" applyFill="1" applyBorder="1" applyAlignment="1">
      <alignment horizontal="center" vertical="center" wrapText="1"/>
    </xf>
    <xf numFmtId="0" fontId="12" fillId="0" borderId="20" xfId="4" applyFont="1" applyFill="1" applyBorder="1" applyAlignment="1">
      <alignment horizontal="center" vertical="center" wrapText="1"/>
    </xf>
    <xf numFmtId="0" fontId="12" fillId="0" borderId="22" xfId="4" applyFont="1" applyFill="1" applyBorder="1" applyAlignment="1">
      <alignment horizontal="center" vertical="center" wrapText="1"/>
    </xf>
    <xf numFmtId="0" fontId="12" fillId="0" borderId="49" xfId="4" applyFont="1" applyFill="1" applyBorder="1" applyAlignment="1">
      <alignment horizontal="center" vertical="center" wrapText="1"/>
    </xf>
    <xf numFmtId="0" fontId="17" fillId="0" borderId="0" xfId="6" applyFont="1" applyAlignment="1">
      <alignment horizontal="right" vertical="center"/>
    </xf>
    <xf numFmtId="0" fontId="17" fillId="0" borderId="0" xfId="6" applyFont="1" applyAlignment="1">
      <alignment vertical="center"/>
    </xf>
    <xf numFmtId="0" fontId="27" fillId="0" borderId="0" xfId="4" applyFont="1" applyFill="1" applyAlignment="1">
      <alignment horizontal="center" vertical="center"/>
    </xf>
    <xf numFmtId="0" fontId="27" fillId="0" borderId="69" xfId="6" applyFont="1" applyBorder="1" applyAlignment="1">
      <alignment horizontal="center" vertical="center"/>
    </xf>
    <xf numFmtId="0" fontId="17" fillId="0" borderId="69" xfId="6" applyBorder="1" applyAlignment="1">
      <alignment vertical="center"/>
    </xf>
    <xf numFmtId="0" fontId="19" fillId="0" borderId="1" xfId="6" applyFont="1" applyBorder="1" applyAlignment="1">
      <alignment horizontal="center" vertical="center"/>
    </xf>
    <xf numFmtId="0" fontId="17" fillId="0" borderId="4" xfId="6" applyFont="1" applyBorder="1" applyAlignment="1">
      <alignment horizontal="center" vertical="center"/>
    </xf>
    <xf numFmtId="0" fontId="17" fillId="0" borderId="2" xfId="6" applyFont="1" applyBorder="1" applyAlignment="1">
      <alignment horizontal="center" vertical="center"/>
    </xf>
    <xf numFmtId="0" fontId="17" fillId="0" borderId="3" xfId="6" applyFont="1" applyBorder="1" applyAlignment="1">
      <alignment vertical="center"/>
    </xf>
    <xf numFmtId="0" fontId="17" fillId="0" borderId="5" xfId="6" applyFont="1" applyBorder="1" applyAlignment="1">
      <alignment vertical="center"/>
    </xf>
    <xf numFmtId="0" fontId="17" fillId="0" borderId="13" xfId="6" applyBorder="1" applyAlignment="1">
      <alignment horizontal="left" vertical="center" wrapText="1" indent="1"/>
    </xf>
    <xf numFmtId="0" fontId="17" fillId="0" borderId="19" xfId="6" applyBorder="1" applyAlignment="1">
      <alignment horizontal="left" vertical="center" wrapText="1" indent="1"/>
    </xf>
    <xf numFmtId="0" fontId="17" fillId="0" borderId="47" xfId="6" applyBorder="1" applyAlignment="1">
      <alignment horizontal="left" vertical="center" wrapText="1" indent="1"/>
    </xf>
    <xf numFmtId="0" fontId="17" fillId="0" borderId="0" xfId="6" applyAlignment="1">
      <alignment vertical="center" wrapText="1"/>
    </xf>
    <xf numFmtId="0" fontId="66" fillId="7" borderId="12" xfId="16" applyFont="1" applyFill="1" applyBorder="1" applyAlignment="1">
      <alignment horizontal="center" vertical="center"/>
    </xf>
    <xf numFmtId="58" fontId="66" fillId="7" borderId="243" xfId="16" applyNumberFormat="1" applyFont="1" applyFill="1" applyBorder="1" applyAlignment="1">
      <alignment horizontal="center" vertical="center"/>
    </xf>
    <xf numFmtId="0" fontId="66" fillId="7" borderId="241" xfId="16" applyFont="1" applyFill="1" applyBorder="1" applyAlignment="1">
      <alignment horizontal="center" vertical="center"/>
    </xf>
    <xf numFmtId="0" fontId="66" fillId="7" borderId="208" xfId="16" applyFont="1" applyFill="1" applyBorder="1" applyAlignment="1">
      <alignment horizontal="center" vertical="center"/>
    </xf>
    <xf numFmtId="58" fontId="66" fillId="7" borderId="6" xfId="16" applyNumberFormat="1" applyFont="1" applyFill="1" applyBorder="1" applyAlignment="1">
      <alignment horizontal="center" vertical="center"/>
    </xf>
    <xf numFmtId="0" fontId="66" fillId="7" borderId="214" xfId="16" applyFont="1" applyFill="1" applyBorder="1" applyAlignment="1">
      <alignment horizontal="center" vertical="center"/>
    </xf>
    <xf numFmtId="58" fontId="66" fillId="7" borderId="208" xfId="16" applyNumberFormat="1" applyFont="1" applyFill="1" applyBorder="1" applyAlignment="1">
      <alignment horizontal="center" vertical="center"/>
    </xf>
    <xf numFmtId="0" fontId="66" fillId="7" borderId="210" xfId="16" applyFont="1" applyFill="1" applyBorder="1" applyAlignment="1">
      <alignment horizontal="center" vertical="center"/>
    </xf>
    <xf numFmtId="58" fontId="66" fillId="7" borderId="12" xfId="16" applyNumberFormat="1" applyFont="1" applyFill="1" applyBorder="1" applyAlignment="1">
      <alignment horizontal="center" vertical="center"/>
    </xf>
    <xf numFmtId="58" fontId="66" fillId="7" borderId="210" xfId="16" applyNumberFormat="1" applyFont="1" applyFill="1" applyBorder="1" applyAlignment="1">
      <alignment horizontal="center" vertical="center"/>
    </xf>
    <xf numFmtId="0" fontId="66" fillId="7" borderId="209" xfId="16" applyFont="1" applyFill="1" applyBorder="1" applyAlignment="1">
      <alignment horizontal="center" vertical="center"/>
    </xf>
    <xf numFmtId="58" fontId="66" fillId="7" borderId="214" xfId="16" applyNumberFormat="1" applyFont="1" applyFill="1" applyBorder="1" applyAlignment="1">
      <alignment horizontal="center" vertical="center"/>
    </xf>
    <xf numFmtId="0" fontId="66" fillId="7" borderId="213" xfId="16" applyFont="1" applyFill="1" applyBorder="1" applyAlignment="1">
      <alignment horizontal="center" vertical="center"/>
    </xf>
    <xf numFmtId="0" fontId="66" fillId="7" borderId="215" xfId="16" applyFont="1" applyFill="1" applyBorder="1" applyAlignment="1">
      <alignment horizontal="center" vertical="center"/>
    </xf>
    <xf numFmtId="0" fontId="66" fillId="7" borderId="6" xfId="16" applyFont="1" applyFill="1" applyBorder="1" applyAlignment="1">
      <alignment horizontal="center" vertical="center"/>
    </xf>
    <xf numFmtId="0" fontId="66" fillId="7" borderId="206" xfId="16" applyFont="1" applyFill="1" applyBorder="1" applyAlignment="1">
      <alignment horizontal="center" vertical="center"/>
    </xf>
    <xf numFmtId="0" fontId="66" fillId="7" borderId="57" xfId="16" applyFont="1" applyFill="1" applyBorder="1" applyAlignment="1">
      <alignment horizontal="center" vertical="center"/>
    </xf>
    <xf numFmtId="0" fontId="66" fillId="7" borderId="49" xfId="16" applyFont="1" applyFill="1" applyBorder="1" applyAlignment="1">
      <alignment horizontal="center" vertical="center"/>
    </xf>
    <xf numFmtId="0" fontId="66" fillId="7" borderId="1" xfId="16" applyFont="1" applyFill="1" applyBorder="1" applyAlignment="1">
      <alignment horizontal="center" vertical="center" wrapText="1"/>
    </xf>
    <xf numFmtId="0" fontId="66" fillId="7" borderId="5" xfId="16" applyFont="1" applyFill="1" applyBorder="1" applyAlignment="1">
      <alignment horizontal="center" vertical="center"/>
    </xf>
    <xf numFmtId="0" fontId="65" fillId="0" borderId="0" xfId="16" applyFont="1">
      <alignment vertical="center"/>
    </xf>
    <xf numFmtId="0" fontId="66" fillId="7" borderId="240" xfId="16" applyFont="1" applyFill="1" applyBorder="1" applyAlignment="1">
      <alignment horizontal="center" vertical="center" wrapText="1"/>
    </xf>
    <xf numFmtId="0" fontId="66" fillId="7" borderId="241" xfId="16" applyFont="1" applyFill="1" applyBorder="1" applyAlignment="1">
      <alignment horizontal="center" vertical="center" wrapText="1"/>
    </xf>
    <xf numFmtId="0" fontId="66" fillId="7" borderId="0" xfId="16" applyFont="1" applyFill="1" applyAlignment="1">
      <alignment horizontal="center" vertical="center" wrapText="1"/>
    </xf>
    <xf numFmtId="0" fontId="66" fillId="7" borderId="48" xfId="16" applyFont="1" applyFill="1" applyBorder="1" applyAlignment="1">
      <alignment horizontal="center" vertical="center" wrapText="1"/>
    </xf>
    <xf numFmtId="0" fontId="66" fillId="7" borderId="39" xfId="16" applyFont="1" applyFill="1" applyBorder="1" applyAlignment="1">
      <alignment horizontal="center" vertical="center" wrapText="1"/>
    </xf>
    <xf numFmtId="0" fontId="66" fillId="7" borderId="23" xfId="16" applyFont="1" applyFill="1" applyBorder="1" applyAlignment="1">
      <alignment horizontal="center" vertical="center" wrapText="1"/>
    </xf>
    <xf numFmtId="9" fontId="66" fillId="7" borderId="206" xfId="16" applyNumberFormat="1" applyFont="1" applyFill="1" applyBorder="1" applyAlignment="1">
      <alignment horizontal="right" vertical="center"/>
    </xf>
    <xf numFmtId="0" fontId="65" fillId="0" borderId="0" xfId="16" applyFont="1" applyAlignment="1">
      <alignment horizontal="right" vertical="center"/>
    </xf>
    <xf numFmtId="0" fontId="99" fillId="7" borderId="0" xfId="16" applyFont="1" applyFill="1" applyAlignment="1">
      <alignment horizontal="center" vertical="center" wrapText="1"/>
    </xf>
    <xf numFmtId="0" fontId="99" fillId="7" borderId="0" xfId="16" applyFont="1" applyFill="1" applyAlignment="1">
      <alignment horizontal="center" vertical="center"/>
    </xf>
    <xf numFmtId="0" fontId="99" fillId="7" borderId="206" xfId="16" applyFont="1" applyFill="1" applyBorder="1" applyAlignment="1">
      <alignment horizontal="center" vertical="center" wrapText="1"/>
    </xf>
    <xf numFmtId="0" fontId="99" fillId="7" borderId="206" xfId="16" applyFont="1" applyFill="1" applyBorder="1" applyAlignment="1">
      <alignment horizontal="left" vertical="center"/>
    </xf>
    <xf numFmtId="0" fontId="66" fillId="7" borderId="243" xfId="16" applyFont="1" applyFill="1" applyBorder="1" applyAlignment="1">
      <alignment horizontal="center" vertical="center" wrapText="1"/>
    </xf>
    <xf numFmtId="0" fontId="66" fillId="7" borderId="242" xfId="16" applyFont="1" applyFill="1" applyBorder="1" applyAlignment="1">
      <alignment horizontal="center" vertical="center" wrapText="1"/>
    </xf>
    <xf numFmtId="0" fontId="66" fillId="7" borderId="22" xfId="16" applyFont="1" applyFill="1" applyBorder="1" applyAlignment="1">
      <alignment horizontal="center" vertical="center" wrapText="1"/>
    </xf>
    <xf numFmtId="0" fontId="66" fillId="7" borderId="243" xfId="16" applyFont="1" applyFill="1" applyBorder="1" applyAlignment="1">
      <alignment horizontal="right" vertical="center"/>
    </xf>
    <xf numFmtId="0" fontId="66" fillId="7" borderId="241" xfId="16" applyFont="1" applyFill="1" applyBorder="1" applyAlignment="1">
      <alignment horizontal="right" vertical="center"/>
    </xf>
    <xf numFmtId="0" fontId="66" fillId="7" borderId="242" xfId="16" applyFont="1" applyFill="1" applyBorder="1" applyAlignment="1">
      <alignment horizontal="right" vertical="center"/>
    </xf>
    <xf numFmtId="0" fontId="66" fillId="7" borderId="48" xfId="16" applyFont="1" applyFill="1" applyBorder="1" applyAlignment="1">
      <alignment horizontal="right" vertical="center"/>
    </xf>
    <xf numFmtId="0" fontId="66" fillId="7" borderId="22" xfId="16" applyFont="1" applyFill="1" applyBorder="1" applyAlignment="1">
      <alignment horizontal="right" vertical="center"/>
    </xf>
    <xf numFmtId="0" fontId="66" fillId="7" borderId="23" xfId="16" applyFont="1" applyFill="1" applyBorder="1" applyAlignment="1">
      <alignment horizontal="right" vertical="center"/>
    </xf>
    <xf numFmtId="0" fontId="67" fillId="7" borderId="0" xfId="16" applyFont="1" applyFill="1" applyAlignment="1">
      <alignment horizontal="left" vertical="center" wrapText="1"/>
    </xf>
    <xf numFmtId="0" fontId="67" fillId="7" borderId="0" xfId="16" applyFont="1" applyFill="1" applyAlignment="1">
      <alignment horizontal="left" vertical="center"/>
    </xf>
    <xf numFmtId="58" fontId="66" fillId="7" borderId="77" xfId="16" applyNumberFormat="1" applyFont="1" applyFill="1" applyBorder="1" applyAlignment="1">
      <alignment horizontal="center" vertical="center"/>
    </xf>
    <xf numFmtId="0" fontId="66" fillId="7" borderId="33" xfId="16" applyFont="1" applyFill="1" applyBorder="1" applyAlignment="1">
      <alignment horizontal="center" vertical="center"/>
    </xf>
    <xf numFmtId="0" fontId="31" fillId="0" borderId="0" xfId="0" applyFont="1" applyAlignment="1">
      <alignment horizontal="justify" vertical="top" wrapText="1"/>
    </xf>
    <xf numFmtId="0" fontId="0" fillId="0" borderId="0" xfId="0" applyFont="1" applyAlignment="1">
      <alignment vertical="top"/>
    </xf>
    <xf numFmtId="0" fontId="2" fillId="0" borderId="0" xfId="0" applyFont="1" applyAlignment="1">
      <alignment horizontal="justify" vertical="center" wrapText="1"/>
    </xf>
    <xf numFmtId="0" fontId="0" fillId="0" borderId="0" xfId="0" applyFont="1" applyAlignment="1">
      <alignment vertical="center"/>
    </xf>
    <xf numFmtId="0" fontId="36" fillId="0" borderId="0" xfId="0" applyFont="1" applyAlignment="1">
      <alignment horizontal="center" vertical="center"/>
    </xf>
    <xf numFmtId="0" fontId="2" fillId="0" borderId="12" xfId="0" applyFont="1" applyBorder="1" applyAlignment="1">
      <alignment horizontal="justify" vertical="center" wrapText="1"/>
    </xf>
    <xf numFmtId="0" fontId="2" fillId="0" borderId="12" xfId="0" applyFont="1" applyBorder="1" applyAlignment="1">
      <alignment horizontal="center" vertical="center" wrapText="1"/>
    </xf>
    <xf numFmtId="0" fontId="2" fillId="0" borderId="91" xfId="0" applyFont="1" applyBorder="1" applyAlignment="1">
      <alignment horizontal="justify" vertical="center" wrapText="1"/>
    </xf>
    <xf numFmtId="0" fontId="2" fillId="0" borderId="90" xfId="0" applyFont="1" applyBorder="1" applyAlignment="1">
      <alignment horizontal="justify" vertical="center" wrapText="1"/>
    </xf>
    <xf numFmtId="0" fontId="31" fillId="0" borderId="0" xfId="0" applyFont="1" applyAlignment="1">
      <alignment horizontal="justify" vertical="center" wrapText="1"/>
    </xf>
    <xf numFmtId="0" fontId="64" fillId="0" borderId="0" xfId="7" applyFont="1" applyAlignment="1">
      <alignment horizontal="center" vertical="center"/>
    </xf>
    <xf numFmtId="0" fontId="65" fillId="0" borderId="8" xfId="7" applyFont="1" applyBorder="1" applyAlignment="1">
      <alignment horizontal="center" vertical="center"/>
    </xf>
    <xf numFmtId="0" fontId="65" fillId="0" borderId="9" xfId="7" applyFont="1" applyBorder="1" applyAlignment="1">
      <alignment horizontal="center" vertical="center"/>
    </xf>
    <xf numFmtId="0" fontId="65" fillId="0" borderId="7" xfId="7" applyFont="1" applyBorder="1" applyAlignment="1">
      <alignment horizontal="center" vertical="center"/>
    </xf>
    <xf numFmtId="0" fontId="65" fillId="0" borderId="14" xfId="7" applyFont="1" applyBorder="1" applyAlignment="1">
      <alignment horizontal="center" vertical="center"/>
    </xf>
    <xf numFmtId="0" fontId="65" fillId="0" borderId="17" xfId="7" applyFont="1" applyBorder="1" applyAlignment="1">
      <alignment horizontal="center" vertical="center"/>
    </xf>
    <xf numFmtId="0" fontId="65" fillId="0" borderId="18" xfId="7" applyFont="1" applyBorder="1" applyAlignment="1">
      <alignment horizontal="center" vertical="center"/>
    </xf>
    <xf numFmtId="0" fontId="65" fillId="0" borderId="14" xfId="7" applyFont="1" applyBorder="1" applyAlignment="1">
      <alignment vertical="center" wrapText="1"/>
    </xf>
    <xf numFmtId="0" fontId="65" fillId="0" borderId="20" xfId="7" applyFont="1" applyBorder="1" applyAlignment="1">
      <alignment vertical="center" wrapText="1"/>
    </xf>
    <xf numFmtId="0" fontId="65" fillId="0" borderId="22" xfId="7" applyFont="1" applyBorder="1" applyAlignment="1">
      <alignment vertical="center" wrapText="1"/>
    </xf>
    <xf numFmtId="0" fontId="65" fillId="0" borderId="12" xfId="7" applyFont="1" applyBorder="1" applyAlignment="1">
      <alignment horizontal="center" vertical="center"/>
    </xf>
    <xf numFmtId="0" fontId="65" fillId="0" borderId="12" xfId="4" applyFont="1" applyBorder="1" applyAlignment="1">
      <alignment horizontal="center" vertical="center" wrapText="1"/>
    </xf>
    <xf numFmtId="0" fontId="86" fillId="0" borderId="17" xfId="7" applyFont="1" applyBorder="1" applyAlignment="1">
      <alignment horizontal="center" wrapText="1"/>
    </xf>
    <xf numFmtId="0" fontId="86" fillId="0" borderId="18" xfId="7" applyFont="1" applyBorder="1" applyAlignment="1">
      <alignment horizontal="center" wrapText="1"/>
    </xf>
    <xf numFmtId="0" fontId="86" fillId="0" borderId="0" xfId="7" applyFont="1" applyBorder="1" applyAlignment="1">
      <alignment horizontal="center" wrapText="1"/>
    </xf>
    <xf numFmtId="0" fontId="86" fillId="0" borderId="48" xfId="7" applyFont="1" applyBorder="1" applyAlignment="1">
      <alignment horizontal="center" wrapText="1"/>
    </xf>
    <xf numFmtId="0" fontId="86" fillId="0" borderId="39" xfId="7" applyFont="1" applyBorder="1" applyAlignment="1">
      <alignment horizontal="center" wrapText="1"/>
    </xf>
    <xf numFmtId="0" fontId="86" fillId="0" borderId="23" xfId="7" applyFont="1" applyBorder="1" applyAlignment="1">
      <alignment horizontal="center" wrapText="1"/>
    </xf>
    <xf numFmtId="0" fontId="65" fillId="0" borderId="0" xfId="7" applyFont="1" applyBorder="1" applyAlignment="1">
      <alignment vertical="center" wrapText="1"/>
    </xf>
    <xf numFmtId="0" fontId="65" fillId="0" borderId="0" xfId="7" applyFont="1" applyBorder="1" applyAlignment="1">
      <alignment horizontal="left" vertical="center" wrapText="1"/>
    </xf>
    <xf numFmtId="0" fontId="66" fillId="0" borderId="0" xfId="7" applyFont="1" applyAlignment="1">
      <alignment vertical="center" wrapText="1"/>
    </xf>
    <xf numFmtId="0" fontId="65" fillId="0" borderId="13" xfId="7" applyFont="1" applyBorder="1" applyAlignment="1">
      <alignment vertical="center" wrapText="1"/>
    </xf>
    <xf numFmtId="0" fontId="65" fillId="0" borderId="47" xfId="7" applyFont="1" applyBorder="1" applyAlignment="1">
      <alignment vertical="center" wrapText="1"/>
    </xf>
    <xf numFmtId="0" fontId="65" fillId="0" borderId="20" xfId="7" applyFont="1" applyBorder="1" applyAlignment="1">
      <alignment horizontal="left" vertical="center" wrapText="1"/>
    </xf>
    <xf numFmtId="0" fontId="65" fillId="0" borderId="48" xfId="7" applyFont="1" applyBorder="1" applyAlignment="1">
      <alignment horizontal="left" vertical="center" wrapText="1"/>
    </xf>
    <xf numFmtId="0" fontId="65" fillId="0" borderId="22" xfId="7" applyFont="1" applyBorder="1" applyAlignment="1">
      <alignment horizontal="left" vertical="center" wrapText="1"/>
    </xf>
    <xf numFmtId="0" fontId="65" fillId="0" borderId="39" xfId="7" applyFont="1" applyBorder="1" applyAlignment="1">
      <alignment horizontal="left" vertical="center" wrapText="1"/>
    </xf>
    <xf numFmtId="0" fontId="65" fillId="0" borderId="23" xfId="7" applyFont="1" applyBorder="1" applyAlignment="1">
      <alignment horizontal="left" vertical="center" wrapText="1"/>
    </xf>
    <xf numFmtId="0" fontId="65" fillId="0" borderId="22" xfId="7" applyFont="1" applyBorder="1" applyAlignment="1">
      <alignment horizontal="center" vertical="center"/>
    </xf>
    <xf numFmtId="0" fontId="65" fillId="0" borderId="39" xfId="7" applyFont="1" applyBorder="1" applyAlignment="1">
      <alignment horizontal="center" vertical="center"/>
    </xf>
    <xf numFmtId="0" fontId="65" fillId="0" borderId="23" xfId="7" applyFont="1" applyBorder="1" applyAlignment="1">
      <alignment horizontal="center" vertical="center"/>
    </xf>
    <xf numFmtId="0" fontId="65" fillId="0" borderId="8" xfId="7" applyFont="1" applyBorder="1" applyAlignment="1">
      <alignment horizontal="center" vertical="center" wrapText="1"/>
    </xf>
    <xf numFmtId="0" fontId="65" fillId="0" borderId="9" xfId="7" applyFont="1" applyBorder="1" applyAlignment="1">
      <alignment horizontal="center" vertical="center" wrapText="1"/>
    </xf>
    <xf numFmtId="0" fontId="65" fillId="0" borderId="7" xfId="7" applyFont="1" applyBorder="1" applyAlignment="1">
      <alignment horizontal="center" vertical="center" wrapText="1"/>
    </xf>
    <xf numFmtId="0" fontId="17" fillId="0" borderId="0" xfId="7" applyAlignment="1">
      <alignment vertical="center" wrapText="1"/>
    </xf>
    <xf numFmtId="0" fontId="17" fillId="0" borderId="0" xfId="7" applyAlignment="1">
      <alignment vertical="center"/>
    </xf>
    <xf numFmtId="0" fontId="17" fillId="0" borderId="0" xfId="7" applyAlignment="1">
      <alignment horizontal="right" vertical="center"/>
    </xf>
    <xf numFmtId="0" fontId="7" fillId="0" borderId="8" xfId="7" applyFont="1" applyBorder="1" applyAlignment="1">
      <alignment horizontal="center" vertical="center"/>
    </xf>
    <xf numFmtId="0" fontId="7" fillId="0" borderId="9" xfId="7" applyFont="1" applyBorder="1" applyAlignment="1">
      <alignment horizontal="center" vertical="center"/>
    </xf>
    <xf numFmtId="0" fontId="7" fillId="0" borderId="7" xfId="7" applyFont="1" applyBorder="1" applyAlignment="1">
      <alignment horizontal="center" vertical="center"/>
    </xf>
    <xf numFmtId="0" fontId="17" fillId="0" borderId="17" xfId="7" applyBorder="1" applyAlignment="1">
      <alignment horizontal="center" vertical="center"/>
    </xf>
    <xf numFmtId="0" fontId="17" fillId="0" borderId="18" xfId="7" applyBorder="1" applyAlignment="1">
      <alignment horizontal="center" vertical="center"/>
    </xf>
    <xf numFmtId="0" fontId="17" fillId="0" borderId="13" xfId="7" applyBorder="1" applyAlignment="1">
      <alignment horizontal="left" vertical="center" wrapText="1" indent="1"/>
    </xf>
    <xf numFmtId="0" fontId="17" fillId="0" borderId="19" xfId="7" applyBorder="1" applyAlignment="1">
      <alignment horizontal="left" vertical="center" wrapText="1" indent="1"/>
    </xf>
    <xf numFmtId="0" fontId="17" fillId="0" borderId="47" xfId="7" applyBorder="1" applyAlignment="1">
      <alignment horizontal="left" vertical="center" wrapText="1" indent="1"/>
    </xf>
    <xf numFmtId="0" fontId="2" fillId="0" borderId="0" xfId="7" applyFont="1" applyAlignment="1">
      <alignment vertical="center" wrapText="1"/>
    </xf>
    <xf numFmtId="0" fontId="7" fillId="0" borderId="0" xfId="7" applyFont="1" applyFill="1" applyAlignment="1">
      <alignment horizontal="center" vertical="center" wrapText="1"/>
    </xf>
    <xf numFmtId="0" fontId="7" fillId="0" borderId="0" xfId="7" applyFont="1" applyFill="1" applyAlignment="1">
      <alignment horizontal="center" vertical="center"/>
    </xf>
    <xf numFmtId="0" fontId="2" fillId="6" borderId="14" xfId="7" applyFont="1" applyFill="1" applyBorder="1" applyAlignment="1">
      <alignment horizontal="center" vertical="center" wrapText="1"/>
    </xf>
    <xf numFmtId="0" fontId="2" fillId="6" borderId="18" xfId="7" applyFont="1" applyFill="1" applyBorder="1" applyAlignment="1">
      <alignment horizontal="center" vertical="center" wrapText="1"/>
    </xf>
    <xf numFmtId="0" fontId="2" fillId="6" borderId="20" xfId="7" applyFont="1" applyFill="1" applyBorder="1" applyAlignment="1">
      <alignment horizontal="center" vertical="center" wrapText="1"/>
    </xf>
    <xf numFmtId="0" fontId="2" fillId="6" borderId="48" xfId="7" applyFont="1" applyFill="1" applyBorder="1" applyAlignment="1">
      <alignment horizontal="center" vertical="center" wrapText="1"/>
    </xf>
    <xf numFmtId="0" fontId="2" fillId="6" borderId="22" xfId="7" applyFont="1" applyFill="1" applyBorder="1" applyAlignment="1">
      <alignment horizontal="center" vertical="center" wrapText="1"/>
    </xf>
    <xf numFmtId="0" fontId="2" fillId="6" borderId="23" xfId="7" applyFont="1" applyFill="1" applyBorder="1" applyAlignment="1">
      <alignment horizontal="center" vertical="center" wrapText="1"/>
    </xf>
    <xf numFmtId="0" fontId="34" fillId="0" borderId="98" xfId="7" applyFont="1" applyBorder="1" applyAlignment="1">
      <alignment vertical="center"/>
    </xf>
    <xf numFmtId="0" fontId="34" fillId="0" borderId="125" xfId="7" applyFont="1" applyBorder="1" applyAlignment="1">
      <alignment vertical="center"/>
    </xf>
    <xf numFmtId="0" fontId="2" fillId="0" borderId="99" xfId="7" applyFont="1" applyBorder="1" applyAlignment="1">
      <alignment vertical="center"/>
    </xf>
    <xf numFmtId="0" fontId="2" fillId="0" borderId="126" xfId="7" applyFont="1" applyBorder="1" applyAlignment="1">
      <alignment vertical="center"/>
    </xf>
    <xf numFmtId="0" fontId="2" fillId="0" borderId="8" xfId="7" applyFont="1" applyBorder="1" applyAlignment="1">
      <alignment horizontal="left" vertical="center" wrapText="1" indent="1"/>
    </xf>
    <xf numFmtId="0" fontId="2" fillId="0" borderId="7" xfId="7" applyFont="1" applyBorder="1" applyAlignment="1">
      <alignment horizontal="left" vertical="center" wrapText="1" indent="1"/>
    </xf>
    <xf numFmtId="0" fontId="22" fillId="7" borderId="6" xfId="7" applyFont="1" applyFill="1" applyBorder="1" applyAlignment="1">
      <alignment horizontal="left" vertical="center" wrapText="1"/>
    </xf>
    <xf numFmtId="0" fontId="22" fillId="7" borderId="10" xfId="7" applyFont="1" applyFill="1" applyBorder="1" applyAlignment="1">
      <alignment horizontal="left" vertical="center" wrapText="1"/>
    </xf>
    <xf numFmtId="0" fontId="5" fillId="5" borderId="59" xfId="7" applyFont="1" applyFill="1" applyBorder="1" applyAlignment="1">
      <alignment horizontal="center" vertical="center"/>
    </xf>
    <xf numFmtId="0" fontId="5" fillId="5" borderId="50" xfId="7" applyFont="1" applyFill="1" applyBorder="1" applyAlignment="1">
      <alignment horizontal="center" vertical="center"/>
    </xf>
    <xf numFmtId="0" fontId="5" fillId="5" borderId="55" xfId="7" applyFont="1" applyFill="1" applyBorder="1" applyAlignment="1">
      <alignment horizontal="center" vertical="center"/>
    </xf>
    <xf numFmtId="0" fontId="5" fillId="5" borderId="54" xfId="7" applyFont="1" applyFill="1" applyBorder="1" applyAlignment="1">
      <alignment horizontal="center" vertical="center"/>
    </xf>
    <xf numFmtId="0" fontId="50" fillId="5" borderId="86" xfId="7" applyFont="1" applyFill="1" applyBorder="1" applyAlignment="1">
      <alignment horizontal="center" vertical="center" wrapText="1"/>
    </xf>
    <xf numFmtId="0" fontId="19" fillId="5" borderId="84" xfId="7" applyFont="1" applyFill="1" applyBorder="1" applyAlignment="1">
      <alignment horizontal="center" vertical="center" wrapText="1"/>
    </xf>
    <xf numFmtId="0" fontId="22" fillId="7" borderId="79" xfId="7" applyFont="1" applyFill="1" applyBorder="1" applyAlignment="1">
      <alignment horizontal="left" vertical="center" wrapText="1"/>
    </xf>
    <xf numFmtId="0" fontId="22" fillId="7" borderId="56" xfId="7" applyFont="1" applyFill="1" applyBorder="1" applyAlignment="1">
      <alignment horizontal="left" vertical="center" wrapText="1"/>
    </xf>
    <xf numFmtId="0" fontId="22" fillId="7" borderId="57" xfId="7" applyFont="1" applyFill="1" applyBorder="1" applyAlignment="1">
      <alignment horizontal="justify" vertical="center" wrapText="1"/>
    </xf>
    <xf numFmtId="0" fontId="22" fillId="7" borderId="49" xfId="7" applyFont="1" applyFill="1" applyBorder="1" applyAlignment="1">
      <alignment horizontal="justify" vertical="center"/>
    </xf>
    <xf numFmtId="0" fontId="22" fillId="7" borderId="6" xfId="7" applyFont="1" applyFill="1" applyBorder="1" applyAlignment="1">
      <alignment horizontal="left" vertical="center"/>
    </xf>
    <xf numFmtId="0" fontId="22" fillId="7" borderId="10" xfId="7" applyFont="1" applyFill="1" applyBorder="1" applyAlignment="1">
      <alignment horizontal="left" vertical="center"/>
    </xf>
    <xf numFmtId="0" fontId="22" fillId="7" borderId="49" xfId="7" applyFont="1" applyFill="1" applyBorder="1" applyAlignment="1">
      <alignment horizontal="justify" vertical="center" wrapText="1"/>
    </xf>
    <xf numFmtId="0" fontId="22" fillId="7" borderId="57" xfId="7" applyFont="1" applyFill="1" applyBorder="1" applyAlignment="1">
      <alignment horizontal="justify" vertical="center"/>
    </xf>
    <xf numFmtId="0" fontId="22" fillId="7" borderId="57" xfId="7" applyFont="1" applyFill="1" applyBorder="1" applyAlignment="1">
      <alignment horizontal="left" vertical="center" wrapText="1"/>
    </xf>
    <xf numFmtId="0" fontId="22" fillId="7" borderId="57" xfId="7" applyFont="1" applyFill="1" applyBorder="1" applyAlignment="1">
      <alignment horizontal="left" vertical="center"/>
    </xf>
    <xf numFmtId="0" fontId="31" fillId="0" borderId="83" xfId="7" applyFont="1" applyFill="1" applyBorder="1" applyAlignment="1">
      <alignment vertical="center" wrapText="1"/>
    </xf>
    <xf numFmtId="0" fontId="17" fillId="0" borderId="83" xfId="7" applyBorder="1" applyAlignment="1">
      <alignment vertical="center"/>
    </xf>
    <xf numFmtId="0" fontId="22" fillId="7" borderId="49" xfId="7" applyFont="1" applyFill="1" applyBorder="1" applyAlignment="1">
      <alignment horizontal="left" vertical="center"/>
    </xf>
    <xf numFmtId="0" fontId="22" fillId="7" borderId="77" xfId="7" applyFont="1" applyFill="1" applyBorder="1" applyAlignment="1">
      <alignment horizontal="left" vertical="center" wrapText="1"/>
    </xf>
    <xf numFmtId="0" fontId="22" fillId="7" borderId="33" xfId="7" applyFont="1" applyFill="1" applyBorder="1" applyAlignment="1">
      <alignment horizontal="left" vertical="center" wrapText="1"/>
    </xf>
    <xf numFmtId="0" fontId="34" fillId="7" borderId="67" xfId="7" applyFont="1" applyFill="1" applyBorder="1" applyAlignment="1">
      <alignment horizontal="left" vertical="center" wrapText="1"/>
    </xf>
    <xf numFmtId="0" fontId="17" fillId="0" borderId="67" xfId="7" applyBorder="1" applyAlignment="1">
      <alignment vertical="center"/>
    </xf>
    <xf numFmtId="0" fontId="2" fillId="5" borderId="59" xfId="7" applyFont="1" applyFill="1" applyBorder="1" applyAlignment="1">
      <alignment horizontal="center" vertical="center" wrapText="1"/>
    </xf>
    <xf numFmtId="0" fontId="2" fillId="5" borderId="51" xfId="7" applyFont="1" applyFill="1" applyBorder="1" applyAlignment="1">
      <alignment horizontal="center" vertical="center" wrapText="1"/>
    </xf>
    <xf numFmtId="0" fontId="2" fillId="5" borderId="55" xfId="7" applyFont="1" applyFill="1" applyBorder="1" applyAlignment="1">
      <alignment horizontal="center" vertical="center" wrapText="1"/>
    </xf>
    <xf numFmtId="0" fontId="2" fillId="5" borderId="29" xfId="7" applyFont="1" applyFill="1" applyBorder="1" applyAlignment="1">
      <alignment horizontal="center" vertical="center" wrapText="1"/>
    </xf>
    <xf numFmtId="0" fontId="2" fillId="0" borderId="51" xfId="7" applyFont="1" applyBorder="1" applyAlignment="1">
      <alignment vertical="center"/>
    </xf>
    <xf numFmtId="0" fontId="2" fillId="0" borderId="50" xfId="7" applyFont="1" applyBorder="1" applyAlignment="1">
      <alignment vertical="center"/>
    </xf>
    <xf numFmtId="0" fontId="2" fillId="0" borderId="29" xfId="7" applyFont="1" applyBorder="1" applyAlignment="1">
      <alignment vertical="center"/>
    </xf>
    <xf numFmtId="0" fontId="2" fillId="0" borderId="54" xfId="7" applyFont="1" applyBorder="1" applyAlignment="1">
      <alignment vertical="center"/>
    </xf>
    <xf numFmtId="0" fontId="19" fillId="0" borderId="0" xfId="7" applyFont="1" applyAlignment="1">
      <alignment horizontal="left" vertical="center" wrapText="1"/>
    </xf>
    <xf numFmtId="0" fontId="19" fillId="0" borderId="88" xfId="7" applyFont="1" applyBorder="1" applyAlignment="1">
      <alignment horizontal="center" vertical="center" wrapText="1"/>
    </xf>
    <xf numFmtId="0" fontId="19" fillId="0" borderId="32" xfId="7" applyFont="1" applyBorder="1" applyAlignment="1">
      <alignment horizontal="center" vertical="center" shrinkToFit="1"/>
    </xf>
    <xf numFmtId="0" fontId="19" fillId="0" borderId="31" xfId="7" applyFont="1" applyBorder="1" applyAlignment="1">
      <alignment horizontal="center" vertical="center" shrinkToFit="1"/>
    </xf>
    <xf numFmtId="0" fontId="17" fillId="0" borderId="6" xfId="7" applyFont="1" applyBorder="1" applyAlignment="1">
      <alignment horizontal="center" vertical="center"/>
    </xf>
    <xf numFmtId="0" fontId="17" fillId="0" borderId="9" xfId="7" applyFont="1" applyBorder="1" applyAlignment="1">
      <alignment horizontal="center" vertical="center"/>
    </xf>
    <xf numFmtId="0" fontId="17" fillId="0" borderId="10" xfId="7" applyFont="1" applyBorder="1" applyAlignment="1">
      <alignment vertical="center"/>
    </xf>
    <xf numFmtId="0" fontId="17" fillId="0" borderId="0" xfId="7" applyFont="1" applyAlignment="1">
      <alignment horizontal="right" vertical="center"/>
    </xf>
    <xf numFmtId="0" fontId="17" fillId="0" borderId="0" xfId="7" applyFont="1" applyAlignment="1">
      <alignment vertical="center"/>
    </xf>
    <xf numFmtId="0" fontId="27" fillId="0" borderId="69" xfId="7" applyFont="1" applyBorder="1" applyAlignment="1">
      <alignment horizontal="center" vertical="center"/>
    </xf>
    <xf numFmtId="0" fontId="17" fillId="0" borderId="69" xfId="7" applyBorder="1" applyAlignment="1">
      <alignment vertical="center"/>
    </xf>
    <xf numFmtId="0" fontId="19" fillId="0" borderId="1" xfId="7" applyFont="1" applyBorder="1" applyAlignment="1">
      <alignment horizontal="center" vertical="center"/>
    </xf>
    <xf numFmtId="0" fontId="17" fillId="0" borderId="4" xfId="7" applyFont="1" applyBorder="1" applyAlignment="1">
      <alignment horizontal="center" vertical="center"/>
    </xf>
    <xf numFmtId="0" fontId="17" fillId="0" borderId="2" xfId="7" applyFont="1" applyBorder="1" applyAlignment="1">
      <alignment horizontal="center" vertical="center"/>
    </xf>
    <xf numFmtId="0" fontId="17" fillId="0" borderId="3" xfId="7" applyFont="1" applyBorder="1" applyAlignment="1">
      <alignment vertical="center"/>
    </xf>
    <xf numFmtId="0" fontId="17" fillId="0" borderId="5" xfId="7" applyFont="1" applyBorder="1" applyAlignment="1">
      <alignment vertical="center"/>
    </xf>
    <xf numFmtId="0" fontId="138" fillId="0" borderId="0" xfId="2" applyFont="1" applyBorder="1" applyAlignment="1">
      <alignment horizontal="center" vertical="center"/>
    </xf>
    <xf numFmtId="0" fontId="79" fillId="0" borderId="208" xfId="2" applyFont="1" applyBorder="1" applyAlignment="1">
      <alignment horizontal="center" vertical="center"/>
    </xf>
    <xf numFmtId="0" fontId="79" fillId="0" borderId="209" xfId="2" applyFont="1" applyBorder="1" applyAlignment="1">
      <alignment horizontal="center" vertical="center"/>
    </xf>
    <xf numFmtId="0" fontId="79" fillId="0" borderId="210" xfId="2" applyFont="1" applyBorder="1" applyAlignment="1">
      <alignment horizontal="center" vertical="center"/>
    </xf>
    <xf numFmtId="0" fontId="65" fillId="0" borderId="208" xfId="2" applyFont="1" applyBorder="1" applyAlignment="1">
      <alignment horizontal="center" vertical="center"/>
    </xf>
    <xf numFmtId="0" fontId="65" fillId="0" borderId="209" xfId="2" applyFont="1" applyBorder="1" applyAlignment="1">
      <alignment horizontal="center" vertical="center"/>
    </xf>
    <xf numFmtId="0" fontId="65" fillId="0" borderId="210" xfId="2" applyFont="1" applyBorder="1" applyAlignment="1">
      <alignment horizontal="center" vertical="center"/>
    </xf>
    <xf numFmtId="0" fontId="65" fillId="0" borderId="0" xfId="2" applyFont="1" applyAlignment="1">
      <alignment vertical="center" wrapText="1"/>
    </xf>
    <xf numFmtId="0" fontId="65" fillId="0" borderId="207" xfId="2" applyFont="1" applyBorder="1" applyAlignment="1">
      <alignment horizontal="center" vertical="center" wrapText="1"/>
    </xf>
    <xf numFmtId="0" fontId="65" fillId="0" borderId="47" xfId="2" applyFont="1" applyBorder="1" applyAlignment="1">
      <alignment horizontal="center" vertical="center" wrapText="1"/>
    </xf>
    <xf numFmtId="0" fontId="65" fillId="0" borderId="206" xfId="2" applyFont="1" applyBorder="1" applyAlignment="1">
      <alignment vertical="center" wrapText="1"/>
    </xf>
    <xf numFmtId="0" fontId="65" fillId="0" borderId="206" xfId="2" applyFont="1" applyBorder="1" applyAlignment="1">
      <alignment horizontal="center" vertical="center"/>
    </xf>
    <xf numFmtId="0" fontId="65" fillId="0" borderId="208" xfId="2" applyFont="1" applyBorder="1" applyAlignment="1">
      <alignment vertical="center" wrapText="1"/>
    </xf>
    <xf numFmtId="0" fontId="65" fillId="0" borderId="210" xfId="2" applyFont="1" applyBorder="1" applyAlignment="1">
      <alignment vertical="center" wrapText="1"/>
    </xf>
    <xf numFmtId="0" fontId="66" fillId="7" borderId="12" xfId="7" applyFont="1" applyFill="1" applyBorder="1" applyAlignment="1">
      <alignment horizontal="center" vertical="center"/>
    </xf>
    <xf numFmtId="0" fontId="66" fillId="7" borderId="208" xfId="7" applyFont="1" applyFill="1" applyBorder="1" applyAlignment="1">
      <alignment horizontal="center" vertical="center"/>
    </xf>
    <xf numFmtId="58" fontId="66" fillId="7" borderId="208" xfId="7" applyNumberFormat="1" applyFont="1" applyFill="1" applyBorder="1" applyAlignment="1">
      <alignment horizontal="center" vertical="center"/>
    </xf>
    <xf numFmtId="58" fontId="66" fillId="7" borderId="209" xfId="7" applyNumberFormat="1" applyFont="1" applyFill="1" applyBorder="1" applyAlignment="1">
      <alignment horizontal="center" vertical="center"/>
    </xf>
    <xf numFmtId="58" fontId="66" fillId="7" borderId="210" xfId="7" applyNumberFormat="1" applyFont="1" applyFill="1" applyBorder="1" applyAlignment="1">
      <alignment horizontal="center" vertical="center"/>
    </xf>
    <xf numFmtId="0" fontId="66" fillId="7" borderId="240" xfId="7" applyFont="1" applyFill="1" applyBorder="1" applyAlignment="1">
      <alignment horizontal="center" vertical="center" wrapText="1"/>
    </xf>
    <xf numFmtId="0" fontId="66" fillId="7" borderId="240" xfId="7" applyFont="1" applyFill="1" applyBorder="1" applyAlignment="1">
      <alignment horizontal="center" vertical="center"/>
    </xf>
    <xf numFmtId="0" fontId="66" fillId="7" borderId="0" xfId="7" applyFont="1" applyFill="1" applyAlignment="1">
      <alignment horizontal="center" vertical="center"/>
    </xf>
    <xf numFmtId="0" fontId="66" fillId="7" borderId="39" xfId="7" applyFont="1" applyFill="1" applyBorder="1" applyAlignment="1">
      <alignment horizontal="center" vertical="center"/>
    </xf>
    <xf numFmtId="0" fontId="66" fillId="7" borderId="12" xfId="7" applyFont="1" applyFill="1" applyBorder="1" applyAlignment="1">
      <alignment horizontal="right" vertical="center"/>
    </xf>
    <xf numFmtId="0" fontId="66" fillId="7" borderId="209" xfId="7" applyFont="1" applyFill="1" applyBorder="1" applyAlignment="1">
      <alignment horizontal="center" vertical="center"/>
    </xf>
    <xf numFmtId="0" fontId="66" fillId="7" borderId="243" xfId="7" applyFont="1" applyFill="1" applyBorder="1" applyAlignment="1">
      <alignment horizontal="center" vertical="center" wrapText="1"/>
    </xf>
    <xf numFmtId="0" fontId="66" fillId="7" borderId="241" xfId="7" applyFont="1" applyFill="1" applyBorder="1" applyAlignment="1">
      <alignment horizontal="center" vertical="center" wrapText="1"/>
    </xf>
    <xf numFmtId="0" fontId="66" fillId="7" borderId="242" xfId="7" applyFont="1" applyFill="1" applyBorder="1" applyAlignment="1">
      <alignment horizontal="center" vertical="center" wrapText="1"/>
    </xf>
    <xf numFmtId="0" fontId="66" fillId="7" borderId="48" xfId="7" applyFont="1" applyFill="1" applyBorder="1" applyAlignment="1">
      <alignment horizontal="center" vertical="center" wrapText="1"/>
    </xf>
    <xf numFmtId="0" fontId="66" fillId="7" borderId="22" xfId="7" applyFont="1" applyFill="1" applyBorder="1" applyAlignment="1">
      <alignment horizontal="center" vertical="center" wrapText="1"/>
    </xf>
    <xf numFmtId="0" fontId="66" fillId="7" borderId="23" xfId="7" applyFont="1" applyFill="1" applyBorder="1" applyAlignment="1">
      <alignment horizontal="center" vertical="center" wrapText="1"/>
    </xf>
    <xf numFmtId="0" fontId="66" fillId="7" borderId="243" xfId="7" applyFont="1" applyFill="1" applyBorder="1" applyAlignment="1">
      <alignment horizontal="right" vertical="center" wrapText="1"/>
    </xf>
    <xf numFmtId="0" fontId="66" fillId="7" borderId="241" xfId="7" applyFont="1" applyFill="1" applyBorder="1" applyAlignment="1">
      <alignment horizontal="right" vertical="center" wrapText="1"/>
    </xf>
    <xf numFmtId="0" fontId="66" fillId="7" borderId="242" xfId="7" applyFont="1" applyFill="1" applyBorder="1" applyAlignment="1">
      <alignment horizontal="right" vertical="center" wrapText="1"/>
    </xf>
    <xf numFmtId="0" fontId="66" fillId="7" borderId="48" xfId="7" applyFont="1" applyFill="1" applyBorder="1" applyAlignment="1">
      <alignment horizontal="right" vertical="center" wrapText="1"/>
    </xf>
    <xf numFmtId="0" fontId="66" fillId="7" borderId="22" xfId="7" applyFont="1" applyFill="1" applyBorder="1" applyAlignment="1">
      <alignment horizontal="right" vertical="center" wrapText="1"/>
    </xf>
    <xf numFmtId="0" fontId="66" fillId="7" borderId="23" xfId="7" applyFont="1" applyFill="1" applyBorder="1" applyAlignment="1">
      <alignment horizontal="right" vertical="center" wrapText="1"/>
    </xf>
    <xf numFmtId="0" fontId="66" fillId="7" borderId="0" xfId="7" applyFont="1" applyFill="1" applyAlignment="1">
      <alignment horizontal="center" vertical="center" wrapText="1"/>
    </xf>
    <xf numFmtId="0" fontId="66" fillId="7" borderId="39" xfId="7" applyFont="1" applyFill="1" applyBorder="1" applyAlignment="1">
      <alignment horizontal="center" vertical="center" wrapText="1"/>
    </xf>
    <xf numFmtId="58" fontId="66" fillId="7" borderId="243" xfId="7" applyNumberFormat="1" applyFont="1" applyFill="1" applyBorder="1" applyAlignment="1">
      <alignment horizontal="center" vertical="center"/>
    </xf>
    <xf numFmtId="58" fontId="66" fillId="7" borderId="240" xfId="7" applyNumberFormat="1" applyFont="1" applyFill="1" applyBorder="1" applyAlignment="1">
      <alignment horizontal="center" vertical="center"/>
    </xf>
    <xf numFmtId="0" fontId="66" fillId="7" borderId="241" xfId="7" applyFont="1" applyFill="1" applyBorder="1" applyAlignment="1">
      <alignment horizontal="center" vertical="center"/>
    </xf>
    <xf numFmtId="0" fontId="65" fillId="0" borderId="0" xfId="7" applyFont="1">
      <alignment vertical="center"/>
    </xf>
    <xf numFmtId="0" fontId="99" fillId="7" borderId="0" xfId="7" applyFont="1" applyFill="1" applyAlignment="1">
      <alignment horizontal="center" vertical="center" wrapText="1"/>
    </xf>
    <xf numFmtId="0" fontId="99" fillId="7" borderId="208" xfId="16" applyFont="1" applyFill="1" applyBorder="1" applyAlignment="1">
      <alignment horizontal="center" vertical="center" wrapText="1"/>
    </xf>
    <xf numFmtId="0" fontId="99" fillId="7" borderId="209" xfId="16" applyFont="1" applyFill="1" applyBorder="1" applyAlignment="1">
      <alignment horizontal="center" vertical="center" wrapText="1"/>
    </xf>
    <xf numFmtId="0" fontId="99" fillId="7" borderId="210" xfId="16" applyFont="1" applyFill="1" applyBorder="1" applyAlignment="1">
      <alignment horizontal="center" vertical="center" wrapText="1"/>
    </xf>
    <xf numFmtId="0" fontId="99" fillId="7" borderId="208" xfId="16" applyFont="1" applyFill="1" applyBorder="1" applyAlignment="1">
      <alignment horizontal="left" vertical="center"/>
    </xf>
    <xf numFmtId="0" fontId="99" fillId="7" borderId="209" xfId="16" applyFont="1" applyFill="1" applyBorder="1" applyAlignment="1">
      <alignment horizontal="left" vertical="center"/>
    </xf>
    <xf numFmtId="0" fontId="99" fillId="7" borderId="210" xfId="16" applyFont="1" applyFill="1" applyBorder="1" applyAlignment="1">
      <alignment horizontal="left" vertical="center"/>
    </xf>
    <xf numFmtId="0" fontId="66" fillId="7" borderId="210" xfId="7" applyFont="1" applyFill="1" applyBorder="1" applyAlignment="1">
      <alignment horizontal="center" vertical="center"/>
    </xf>
    <xf numFmtId="58" fontId="66" fillId="7" borderId="12" xfId="7" applyNumberFormat="1" applyFont="1" applyFill="1" applyBorder="1" applyAlignment="1">
      <alignment horizontal="center" vertical="center"/>
    </xf>
    <xf numFmtId="0" fontId="67" fillId="7" borderId="0" xfId="7" applyFont="1" applyFill="1" applyAlignment="1">
      <alignment horizontal="left" vertical="center" wrapText="1"/>
    </xf>
    <xf numFmtId="0" fontId="67" fillId="7" borderId="0" xfId="7" applyFont="1" applyFill="1" applyAlignment="1">
      <alignment horizontal="left" vertical="center"/>
    </xf>
    <xf numFmtId="0" fontId="99" fillId="7" borderId="12" xfId="16" applyFont="1" applyFill="1" applyBorder="1" applyAlignment="1">
      <alignment horizontal="center" vertical="center" wrapText="1"/>
    </xf>
    <xf numFmtId="0" fontId="137" fillId="0" borderId="0" xfId="7" applyFont="1">
      <alignment vertical="center"/>
    </xf>
    <xf numFmtId="0" fontId="66" fillId="7" borderId="240" xfId="7" applyFont="1" applyFill="1" applyBorder="1" applyAlignment="1">
      <alignment horizontal="right" vertical="center"/>
    </xf>
    <xf numFmtId="0" fontId="66" fillId="7" borderId="241" xfId="7" applyFont="1" applyFill="1" applyBorder="1" applyAlignment="1">
      <alignment horizontal="right" vertical="center"/>
    </xf>
    <xf numFmtId="0" fontId="66" fillId="7" borderId="0" xfId="7" applyFont="1" applyFill="1" applyAlignment="1">
      <alignment horizontal="right" vertical="center"/>
    </xf>
    <xf numFmtId="0" fontId="66" fillId="7" borderId="48" xfId="7" applyFont="1" applyFill="1" applyBorder="1" applyAlignment="1">
      <alignment horizontal="right" vertical="center"/>
    </xf>
    <xf numFmtId="0" fontId="66" fillId="7" borderId="39" xfId="7" applyFont="1" applyFill="1" applyBorder="1" applyAlignment="1">
      <alignment horizontal="right" vertical="center"/>
    </xf>
    <xf numFmtId="0" fontId="66" fillId="7" borderId="23" xfId="7" applyFont="1" applyFill="1" applyBorder="1" applyAlignment="1">
      <alignment horizontal="right" vertical="center"/>
    </xf>
    <xf numFmtId="0" fontId="66" fillId="7" borderId="240" xfId="7" applyFont="1" applyFill="1" applyBorder="1" applyAlignment="1">
      <alignment horizontal="right" vertical="center" wrapText="1"/>
    </xf>
    <xf numFmtId="0" fontId="66" fillId="7" borderId="0" xfId="7" applyFont="1" applyFill="1" applyAlignment="1">
      <alignment horizontal="right" vertical="center" wrapText="1"/>
    </xf>
    <xf numFmtId="0" fontId="66" fillId="7" borderId="39" xfId="7" applyFont="1" applyFill="1" applyBorder="1" applyAlignment="1">
      <alignment horizontal="right" vertical="center" wrapText="1"/>
    </xf>
    <xf numFmtId="0" fontId="66" fillId="7" borderId="218" xfId="7" applyFont="1" applyFill="1" applyBorder="1" applyAlignment="1">
      <alignment horizontal="center" vertical="center" wrapText="1"/>
    </xf>
    <xf numFmtId="0" fontId="66" fillId="7" borderId="246" xfId="7" applyFont="1" applyFill="1" applyBorder="1" applyAlignment="1">
      <alignment horizontal="center" vertical="center" wrapText="1"/>
    </xf>
    <xf numFmtId="0" fontId="66" fillId="7" borderId="47" xfId="7" applyFont="1" applyFill="1" applyBorder="1" applyAlignment="1">
      <alignment horizontal="center" vertical="center" wrapText="1"/>
    </xf>
    <xf numFmtId="0" fontId="66" fillId="7" borderId="208" xfId="7" applyFont="1" applyFill="1" applyBorder="1" applyAlignment="1">
      <alignment horizontal="center" vertical="center" wrapText="1"/>
    </xf>
    <xf numFmtId="0" fontId="66" fillId="7" borderId="209" xfId="7" applyFont="1" applyFill="1" applyBorder="1" applyAlignment="1">
      <alignment horizontal="center" vertical="center" wrapText="1"/>
    </xf>
    <xf numFmtId="0" fontId="66" fillId="7" borderId="210" xfId="7" applyFont="1" applyFill="1" applyBorder="1" applyAlignment="1">
      <alignment horizontal="center" vertical="center" wrapText="1"/>
    </xf>
    <xf numFmtId="0" fontId="49" fillId="0" borderId="0" xfId="4" applyFont="1" applyFill="1" applyBorder="1" applyAlignment="1">
      <alignment horizontal="left" vertical="top" wrapText="1"/>
    </xf>
    <xf numFmtId="0" fontId="1" fillId="0" borderId="0" xfId="4" applyFont="1" applyFill="1" applyBorder="1" applyAlignment="1">
      <alignment horizontal="left" vertical="top" wrapText="1"/>
    </xf>
    <xf numFmtId="0" fontId="1" fillId="0" borderId="0" xfId="4" applyFont="1" applyFill="1" applyBorder="1" applyAlignment="1">
      <alignment vertical="top" wrapText="1"/>
    </xf>
    <xf numFmtId="0" fontId="1" fillId="0" borderId="8" xfId="4" applyFont="1" applyFill="1" applyBorder="1" applyAlignment="1">
      <alignment horizontal="center" vertical="center"/>
    </xf>
    <xf numFmtId="0" fontId="1" fillId="0" borderId="9" xfId="4" applyFont="1" applyFill="1" applyBorder="1" applyAlignment="1">
      <alignment horizontal="center" vertical="center"/>
    </xf>
    <xf numFmtId="0" fontId="1" fillId="0" borderId="7" xfId="4" applyFont="1" applyFill="1" applyBorder="1" applyAlignment="1">
      <alignment horizontal="center" vertical="center"/>
    </xf>
    <xf numFmtId="0" fontId="1" fillId="0" borderId="8" xfId="4" applyFont="1" applyFill="1" applyBorder="1" applyAlignment="1">
      <alignment horizontal="center" vertical="center" shrinkToFit="1"/>
    </xf>
    <xf numFmtId="0" fontId="1" fillId="0" borderId="7" xfId="4" applyFont="1" applyFill="1" applyBorder="1" applyAlignment="1">
      <alignment horizontal="center" vertical="center" shrinkToFit="1"/>
    </xf>
    <xf numFmtId="0" fontId="1" fillId="0" borderId="39" xfId="4" applyFont="1" applyFill="1" applyBorder="1" applyAlignment="1">
      <alignment vertical="center"/>
    </xf>
    <xf numFmtId="0" fontId="1" fillId="0" borderId="8" xfId="4" applyFont="1" applyFill="1" applyBorder="1" applyAlignment="1">
      <alignment vertical="center" wrapText="1"/>
    </xf>
    <xf numFmtId="0" fontId="1" fillId="0" borderId="9" xfId="4" applyFont="1" applyFill="1" applyBorder="1" applyAlignment="1">
      <alignment vertical="center" wrapText="1"/>
    </xf>
    <xf numFmtId="0" fontId="1" fillId="0" borderId="7" xfId="4" applyFont="1" applyFill="1" applyBorder="1" applyAlignment="1">
      <alignment vertical="center" wrapText="1"/>
    </xf>
    <xf numFmtId="0" fontId="1" fillId="0" borderId="8" xfId="4" applyFont="1" applyBorder="1" applyAlignment="1">
      <alignment horizontal="center" vertical="center"/>
    </xf>
    <xf numFmtId="0" fontId="1" fillId="0" borderId="9" xfId="4" applyFont="1" applyBorder="1" applyAlignment="1">
      <alignment horizontal="center" vertical="center"/>
    </xf>
    <xf numFmtId="0" fontId="1" fillId="0" borderId="7" xfId="4" applyFont="1" applyBorder="1" applyAlignment="1">
      <alignment horizontal="center" vertical="center"/>
    </xf>
    <xf numFmtId="0" fontId="1" fillId="0" borderId="8" xfId="4" applyFont="1" applyBorder="1" applyAlignment="1">
      <alignment horizontal="center" vertical="center" shrinkToFit="1"/>
    </xf>
    <xf numFmtId="0" fontId="1" fillId="0" borderId="7" xfId="4" applyFont="1" applyBorder="1" applyAlignment="1">
      <alignment horizontal="center" vertical="center" shrinkToFit="1"/>
    </xf>
    <xf numFmtId="0" fontId="1" fillId="0" borderId="8" xfId="4" applyFont="1" applyBorder="1" applyAlignment="1">
      <alignment horizontal="center" vertical="center" wrapText="1" shrinkToFit="1"/>
    </xf>
    <xf numFmtId="0" fontId="1" fillId="0" borderId="0" xfId="4" applyFont="1" applyFill="1" applyBorder="1" applyAlignment="1">
      <alignment vertical="center"/>
    </xf>
    <xf numFmtId="0" fontId="1" fillId="0" borderId="12" xfId="4" applyFont="1" applyFill="1" applyBorder="1" applyAlignment="1">
      <alignment horizontal="center" vertical="center"/>
    </xf>
    <xf numFmtId="0" fontId="1" fillId="0" borderId="115" xfId="4" applyFont="1" applyFill="1" applyBorder="1" applyAlignment="1">
      <alignment horizontal="center" vertical="center"/>
    </xf>
    <xf numFmtId="0" fontId="1" fillId="0" borderId="27" xfId="4" applyFont="1" applyFill="1" applyBorder="1" applyAlignment="1">
      <alignment horizontal="center" vertical="center"/>
    </xf>
    <xf numFmtId="0" fontId="1" fillId="0" borderId="25" xfId="4" applyFont="1" applyFill="1" applyBorder="1" applyAlignment="1">
      <alignment horizontal="center" vertical="center"/>
    </xf>
    <xf numFmtId="0" fontId="1" fillId="0" borderId="26" xfId="4" applyFont="1" applyFill="1" applyBorder="1" applyAlignment="1">
      <alignment horizontal="center" vertical="center"/>
    </xf>
    <xf numFmtId="0" fontId="1" fillId="0" borderId="28" xfId="4" applyFont="1" applyFill="1" applyBorder="1" applyAlignment="1">
      <alignment horizontal="center" vertical="center"/>
    </xf>
    <xf numFmtId="0" fontId="1" fillId="0" borderId="64" xfId="4" applyFont="1" applyFill="1" applyBorder="1" applyAlignment="1">
      <alignment horizontal="center" vertical="center" textRotation="255" wrapText="1"/>
    </xf>
    <xf numFmtId="0" fontId="1" fillId="0" borderId="81" xfId="4" applyFont="1" applyFill="1" applyBorder="1" applyAlignment="1">
      <alignment horizontal="center" vertical="center" textRotation="255" wrapText="1"/>
    </xf>
    <xf numFmtId="0" fontId="22" fillId="0" borderId="8" xfId="4" applyFont="1" applyFill="1" applyBorder="1" applyAlignment="1">
      <alignment vertical="center"/>
    </xf>
    <xf numFmtId="0" fontId="22" fillId="0" borderId="9" xfId="4" applyFont="1" applyFill="1" applyBorder="1" applyAlignment="1">
      <alignment vertical="center"/>
    </xf>
    <xf numFmtId="0" fontId="22" fillId="0" borderId="7" xfId="4" applyFont="1" applyFill="1" applyBorder="1" applyAlignment="1">
      <alignment vertical="center"/>
    </xf>
    <xf numFmtId="0" fontId="22" fillId="0" borderId="8" xfId="4" applyFont="1" applyFill="1" applyBorder="1" applyAlignment="1">
      <alignment vertical="center" wrapText="1"/>
    </xf>
    <xf numFmtId="0" fontId="1" fillId="0" borderId="13" xfId="4" applyFont="1" applyFill="1" applyBorder="1" applyAlignment="1">
      <alignment horizontal="center" vertical="center"/>
    </xf>
    <xf numFmtId="0" fontId="1" fillId="0" borderId="47" xfId="4" applyFont="1" applyFill="1" applyBorder="1" applyAlignment="1">
      <alignment horizontal="center" vertical="center"/>
    </xf>
    <xf numFmtId="0" fontId="1" fillId="0" borderId="8" xfId="4" applyFont="1" applyFill="1" applyBorder="1" applyAlignment="1">
      <alignment horizontal="center" vertical="center" wrapText="1"/>
    </xf>
    <xf numFmtId="0" fontId="1" fillId="0" borderId="9" xfId="4" applyFont="1" applyFill="1" applyBorder="1" applyAlignment="1">
      <alignment horizontal="center" vertical="center" wrapText="1"/>
    </xf>
    <xf numFmtId="0" fontId="1" fillId="0" borderId="7" xfId="4" applyFont="1" applyFill="1" applyBorder="1" applyAlignment="1">
      <alignment horizontal="center" vertical="center" wrapText="1"/>
    </xf>
    <xf numFmtId="0" fontId="1" fillId="0" borderId="14" xfId="4" applyFont="1" applyFill="1" applyBorder="1" applyAlignment="1">
      <alignment horizontal="center" vertical="center"/>
    </xf>
    <xf numFmtId="0" fontId="1" fillId="0" borderId="17" xfId="4" applyFont="1" applyFill="1" applyBorder="1" applyAlignment="1">
      <alignment horizontal="center" vertical="center"/>
    </xf>
    <xf numFmtId="0" fontId="1" fillId="0" borderId="22" xfId="4" applyFont="1" applyFill="1" applyBorder="1" applyAlignment="1">
      <alignment horizontal="center" vertical="center"/>
    </xf>
    <xf numFmtId="0" fontId="1" fillId="0" borderId="39" xfId="4" applyFont="1" applyFill="1" applyBorder="1" applyAlignment="1">
      <alignment horizontal="center" vertical="center"/>
    </xf>
    <xf numFmtId="0" fontId="1" fillId="0" borderId="17" xfId="4" applyFont="1" applyFill="1" applyBorder="1" applyAlignment="1">
      <alignment horizontal="left" vertical="center" indent="2"/>
    </xf>
    <xf numFmtId="0" fontId="1" fillId="0" borderId="18" xfId="4" applyFont="1" applyFill="1" applyBorder="1" applyAlignment="1">
      <alignment horizontal="left" vertical="center" indent="2"/>
    </xf>
    <xf numFmtId="0" fontId="1" fillId="0" borderId="39" xfId="4" applyFont="1" applyFill="1" applyBorder="1" applyAlignment="1">
      <alignment horizontal="left" vertical="center" indent="2"/>
    </xf>
    <xf numFmtId="0" fontId="1" fillId="0" borderId="23" xfId="4" applyFont="1" applyFill="1" applyBorder="1" applyAlignment="1">
      <alignment horizontal="left" vertical="center" indent="2"/>
    </xf>
    <xf numFmtId="0" fontId="7" fillId="0" borderId="0" xfId="4" applyFont="1" applyAlignment="1">
      <alignment horizontal="center" vertical="center" wrapText="1"/>
    </xf>
    <xf numFmtId="0" fontId="1" fillId="0" borderId="114" xfId="4" applyFont="1" applyBorder="1" applyAlignment="1">
      <alignment horizontal="center" vertical="center"/>
    </xf>
    <xf numFmtId="0" fontId="1" fillId="0" borderId="67" xfId="4" applyFont="1" applyBorder="1" applyAlignment="1">
      <alignment horizontal="center" vertical="center"/>
    </xf>
    <xf numFmtId="0" fontId="1" fillId="0" borderId="78" xfId="4" applyFont="1" applyBorder="1" applyAlignment="1">
      <alignment horizontal="center" vertical="center"/>
    </xf>
    <xf numFmtId="0" fontId="1" fillId="0" borderId="1" xfId="4" applyFont="1" applyFill="1" applyBorder="1" applyAlignment="1">
      <alignment horizontal="center" vertical="center"/>
    </xf>
    <xf numFmtId="0" fontId="1" fillId="0" borderId="4" xfId="4" applyFont="1" applyFill="1" applyBorder="1" applyAlignment="1">
      <alignment horizontal="center" vertical="center"/>
    </xf>
    <xf numFmtId="0" fontId="1" fillId="0" borderId="2" xfId="4" applyFont="1" applyFill="1" applyBorder="1" applyAlignment="1">
      <alignment horizontal="center" vertical="center"/>
    </xf>
    <xf numFmtId="0" fontId="0" fillId="0" borderId="3" xfId="4" applyFont="1" applyFill="1" applyBorder="1" applyAlignment="1">
      <alignment horizontal="center" vertical="center" shrinkToFit="1"/>
    </xf>
    <xf numFmtId="0" fontId="1" fillId="0" borderId="4" xfId="4" applyFont="1" applyFill="1" applyBorder="1" applyAlignment="1">
      <alignment horizontal="center" vertical="center" shrinkToFit="1"/>
    </xf>
    <xf numFmtId="0" fontId="1" fillId="0" borderId="5" xfId="4" applyFont="1" applyFill="1" applyBorder="1" applyAlignment="1">
      <alignment horizontal="center" vertical="center" shrinkToFit="1"/>
    </xf>
    <xf numFmtId="0" fontId="1" fillId="0" borderId="6" xfId="4" applyFont="1" applyFill="1" applyBorder="1" applyAlignment="1">
      <alignment horizontal="center" vertical="center"/>
    </xf>
    <xf numFmtId="0" fontId="1" fillId="0" borderId="10" xfId="4" applyFont="1" applyFill="1" applyBorder="1" applyAlignment="1">
      <alignment horizontal="center" vertical="center"/>
    </xf>
    <xf numFmtId="0" fontId="1" fillId="0" borderId="13" xfId="4" applyFont="1" applyFill="1" applyBorder="1" applyAlignment="1">
      <alignment vertical="center"/>
    </xf>
    <xf numFmtId="0" fontId="31" fillId="0" borderId="22" xfId="4" applyFont="1" applyFill="1" applyBorder="1" applyAlignment="1">
      <alignment vertical="center" shrinkToFit="1"/>
    </xf>
    <xf numFmtId="0" fontId="31" fillId="0" borderId="23" xfId="4" applyFont="1" applyFill="1" applyBorder="1" applyAlignment="1">
      <alignment vertical="center" shrinkToFit="1"/>
    </xf>
    <xf numFmtId="0" fontId="31" fillId="0" borderId="22" xfId="4" applyFont="1" applyFill="1" applyBorder="1" applyAlignment="1">
      <alignment vertical="center"/>
    </xf>
    <xf numFmtId="0" fontId="31" fillId="0" borderId="23" xfId="4" applyFont="1" applyFill="1" applyBorder="1" applyAlignment="1">
      <alignment vertical="center"/>
    </xf>
    <xf numFmtId="0" fontId="22" fillId="0" borderId="0" xfId="4" applyFont="1" applyFill="1" applyBorder="1" applyAlignment="1">
      <alignment vertical="top" wrapText="1"/>
    </xf>
    <xf numFmtId="0" fontId="1" fillId="0" borderId="12" xfId="4" applyFont="1" applyFill="1" applyBorder="1" applyAlignment="1">
      <alignment vertical="center"/>
    </xf>
    <xf numFmtId="0" fontId="1" fillId="0" borderId="8" xfId="4" applyFont="1" applyFill="1" applyBorder="1" applyAlignment="1">
      <alignment vertical="center"/>
    </xf>
    <xf numFmtId="0" fontId="1" fillId="0" borderId="9" xfId="4" applyFont="1" applyFill="1" applyBorder="1" applyAlignment="1">
      <alignment vertical="center"/>
    </xf>
    <xf numFmtId="0" fontId="1" fillId="0" borderId="7" xfId="4" applyFont="1" applyFill="1" applyBorder="1" applyAlignment="1">
      <alignment vertical="center"/>
    </xf>
    <xf numFmtId="0" fontId="1" fillId="0" borderId="48" xfId="4" applyFont="1" applyFill="1" applyBorder="1" applyAlignment="1">
      <alignment vertical="center"/>
    </xf>
    <xf numFmtId="0" fontId="1" fillId="0" borderId="122" xfId="4" applyFont="1" applyFill="1" applyBorder="1" applyAlignment="1">
      <alignment vertical="center"/>
    </xf>
    <xf numFmtId="0" fontId="1" fillId="0" borderId="123" xfId="4" applyFont="1" applyFill="1" applyBorder="1" applyAlignment="1">
      <alignment vertical="center"/>
    </xf>
    <xf numFmtId="0" fontId="1" fillId="0" borderId="0" xfId="4" applyFont="1" applyAlignment="1">
      <alignment vertical="center"/>
    </xf>
    <xf numFmtId="0" fontId="1" fillId="0" borderId="52" xfId="4" applyFont="1" applyFill="1" applyBorder="1" applyAlignment="1">
      <alignment horizontal="center" vertical="center" wrapText="1"/>
    </xf>
    <xf numFmtId="0" fontId="1" fillId="0" borderId="116" xfId="4" applyFont="1" applyFill="1" applyBorder="1" applyAlignment="1">
      <alignment horizontal="center" vertical="center"/>
    </xf>
    <xf numFmtId="0" fontId="1" fillId="0" borderId="116" xfId="4" applyFont="1" applyBorder="1" applyAlignment="1">
      <alignment vertical="center"/>
    </xf>
    <xf numFmtId="0" fontId="1" fillId="0" borderId="3" xfId="4" applyFont="1" applyBorder="1" applyAlignment="1">
      <alignment horizontal="center" vertical="center"/>
    </xf>
    <xf numFmtId="0" fontId="1" fillId="0" borderId="5" xfId="4" applyFont="1" applyBorder="1" applyAlignment="1">
      <alignment horizontal="center" vertical="center"/>
    </xf>
    <xf numFmtId="0" fontId="1" fillId="0" borderId="71" xfId="4" applyFont="1" applyFill="1" applyBorder="1" applyAlignment="1">
      <alignment horizontal="center" vertical="center"/>
    </xf>
    <xf numFmtId="0" fontId="1" fillId="0" borderId="18" xfId="4" applyFont="1" applyFill="1" applyBorder="1" applyAlignment="1">
      <alignment horizontal="center" vertical="center"/>
    </xf>
    <xf numFmtId="0" fontId="1" fillId="0" borderId="64" xfId="4" applyFont="1" applyFill="1" applyBorder="1" applyAlignment="1">
      <alignment horizontal="center" vertical="center"/>
    </xf>
    <xf numFmtId="0" fontId="1" fillId="0" borderId="0" xfId="4" applyFont="1" applyFill="1" applyBorder="1" applyAlignment="1">
      <alignment horizontal="center" vertical="center"/>
    </xf>
    <xf numFmtId="0" fontId="1" fillId="0" borderId="48" xfId="4" applyFont="1" applyFill="1" applyBorder="1" applyAlignment="1">
      <alignment horizontal="center" vertical="center"/>
    </xf>
    <xf numFmtId="0" fontId="1" fillId="0" borderId="63" xfId="4" applyFont="1" applyFill="1" applyBorder="1" applyAlignment="1">
      <alignment horizontal="center" vertical="center"/>
    </xf>
    <xf numFmtId="0" fontId="1" fillId="0" borderId="44" xfId="4" applyFont="1" applyFill="1" applyBorder="1" applyAlignment="1">
      <alignment horizontal="center" vertical="center"/>
    </xf>
    <xf numFmtId="0" fontId="1" fillId="0" borderId="62" xfId="4" applyFont="1" applyFill="1" applyBorder="1" applyAlignment="1">
      <alignment horizontal="center" vertical="center"/>
    </xf>
    <xf numFmtId="0" fontId="1" fillId="0" borderId="13" xfId="4" applyFont="1" applyFill="1" applyBorder="1" applyAlignment="1">
      <alignment horizontal="center" vertical="center" wrapText="1"/>
    </xf>
    <xf numFmtId="0" fontId="1" fillId="0" borderId="19" xfId="4" applyFont="1" applyFill="1" applyBorder="1" applyAlignment="1">
      <alignment horizontal="center" vertical="center"/>
    </xf>
    <xf numFmtId="0" fontId="1" fillId="0" borderId="24" xfId="4" applyFont="1" applyFill="1" applyBorder="1" applyAlignment="1">
      <alignment horizontal="center" vertical="center"/>
    </xf>
    <xf numFmtId="0" fontId="1" fillId="0" borderId="14" xfId="4" applyFont="1" applyFill="1" applyBorder="1" applyAlignment="1">
      <alignment vertical="center" wrapText="1"/>
    </xf>
    <xf numFmtId="0" fontId="1" fillId="0" borderId="15" xfId="4" applyFont="1" applyFill="1" applyBorder="1" applyAlignment="1">
      <alignment vertical="center" wrapText="1"/>
    </xf>
    <xf numFmtId="0" fontId="1" fillId="0" borderId="20" xfId="4" applyFont="1" applyFill="1" applyBorder="1" applyAlignment="1">
      <alignment vertical="center" wrapText="1"/>
    </xf>
    <xf numFmtId="0" fontId="1" fillId="0" borderId="21" xfId="4" applyFont="1" applyFill="1" applyBorder="1" applyAlignment="1">
      <alignment vertical="center" wrapText="1"/>
    </xf>
    <xf numFmtId="0" fontId="1" fillId="0" borderId="43" xfId="4" applyFont="1" applyFill="1" applyBorder="1" applyAlignment="1">
      <alignment vertical="center" wrapText="1"/>
    </xf>
    <xf numFmtId="0" fontId="1" fillId="0" borderId="60" xfId="4" applyFont="1" applyFill="1" applyBorder="1" applyAlignment="1">
      <alignment vertical="center" wrapText="1"/>
    </xf>
    <xf numFmtId="0" fontId="2" fillId="0" borderId="0" xfId="4" applyFont="1" applyAlignment="1">
      <alignment horizontal="right" vertical="center"/>
    </xf>
    <xf numFmtId="0" fontId="7" fillId="0" borderId="0" xfId="4" applyFont="1" applyAlignment="1">
      <alignment horizontal="center" vertical="center"/>
    </xf>
    <xf numFmtId="0" fontId="52" fillId="0" borderId="0" xfId="10" applyFont="1" applyFill="1" applyBorder="1" applyAlignment="1">
      <alignment horizontal="right" vertical="center"/>
    </xf>
    <xf numFmtId="0" fontId="53" fillId="0" borderId="0" xfId="10" applyFont="1" applyFill="1" applyBorder="1" applyAlignment="1">
      <alignment horizontal="center" vertical="center" wrapText="1"/>
    </xf>
    <xf numFmtId="0" fontId="53" fillId="0" borderId="0" xfId="10" applyFont="1" applyFill="1" applyBorder="1" applyAlignment="1">
      <alignment horizontal="center" vertical="center"/>
    </xf>
    <xf numFmtId="0" fontId="52" fillId="0" borderId="1" xfId="10" applyFont="1" applyFill="1" applyBorder="1" applyAlignment="1">
      <alignment horizontal="left" vertical="center"/>
    </xf>
    <xf numFmtId="0" fontId="52" fillId="0" borderId="4" xfId="10" applyFont="1" applyFill="1" applyBorder="1" applyAlignment="1">
      <alignment horizontal="left" vertical="center"/>
    </xf>
    <xf numFmtId="0" fontId="52" fillId="0" borderId="2" xfId="10" applyFont="1" applyFill="1" applyBorder="1" applyAlignment="1">
      <alignment horizontal="left" vertical="center"/>
    </xf>
    <xf numFmtId="0" fontId="52" fillId="0" borderId="3" xfId="10" applyFont="1" applyFill="1" applyBorder="1" applyAlignment="1">
      <alignment horizontal="center" vertical="center"/>
    </xf>
    <xf numFmtId="0" fontId="52" fillId="0" borderId="4" xfId="10" applyFont="1" applyFill="1" applyBorder="1" applyAlignment="1">
      <alignment horizontal="center" vertical="center"/>
    </xf>
    <xf numFmtId="0" fontId="52" fillId="0" borderId="5" xfId="10" applyFont="1" applyFill="1" applyBorder="1" applyAlignment="1">
      <alignment horizontal="center" vertical="center"/>
    </xf>
    <xf numFmtId="0" fontId="52" fillId="0" borderId="6" xfId="10" applyFont="1" applyFill="1" applyBorder="1" applyAlignment="1">
      <alignment horizontal="left" vertical="center"/>
    </xf>
    <xf numFmtId="0" fontId="52" fillId="0" borderId="9" xfId="10" applyFont="1" applyFill="1" applyBorder="1" applyAlignment="1">
      <alignment horizontal="left" vertical="center"/>
    </xf>
    <xf numFmtId="0" fontId="52" fillId="0" borderId="7" xfId="10" applyFont="1" applyFill="1" applyBorder="1" applyAlignment="1">
      <alignment horizontal="left" vertical="center"/>
    </xf>
    <xf numFmtId="0" fontId="18" fillId="0" borderId="8" xfId="10" applyFont="1" applyFill="1" applyBorder="1" applyAlignment="1">
      <alignment horizontal="center" vertical="center"/>
    </xf>
    <xf numFmtId="0" fontId="18" fillId="0" borderId="9" xfId="10" applyFont="1" applyFill="1" applyBorder="1" applyAlignment="1">
      <alignment horizontal="center" vertical="center"/>
    </xf>
    <xf numFmtId="0" fontId="18" fillId="0" borderId="10" xfId="10" applyFont="1" applyFill="1" applyBorder="1" applyAlignment="1">
      <alignment horizontal="center" vertical="center"/>
    </xf>
    <xf numFmtId="0" fontId="52" fillId="0" borderId="71" xfId="10" applyFont="1" applyFill="1" applyBorder="1" applyAlignment="1">
      <alignment horizontal="left" vertical="center" wrapText="1"/>
    </xf>
    <xf numFmtId="0" fontId="52" fillId="0" borderId="17" xfId="10" applyFont="1" applyFill="1" applyBorder="1" applyAlignment="1">
      <alignment horizontal="left" vertical="center" wrapText="1"/>
    </xf>
    <xf numFmtId="0" fontId="52" fillId="0" borderId="18" xfId="10" applyFont="1" applyFill="1" applyBorder="1" applyAlignment="1">
      <alignment horizontal="left" vertical="center" wrapText="1"/>
    </xf>
    <xf numFmtId="0" fontId="52" fillId="0" borderId="64" xfId="10" applyFont="1" applyFill="1" applyBorder="1" applyAlignment="1">
      <alignment horizontal="left" vertical="center" wrapText="1"/>
    </xf>
    <xf numFmtId="0" fontId="52" fillId="0" borderId="0" xfId="10" applyFont="1" applyFill="1" applyBorder="1" applyAlignment="1">
      <alignment horizontal="left" vertical="center" wrapText="1"/>
    </xf>
    <xf numFmtId="0" fontId="52" fillId="0" borderId="48" xfId="10" applyFont="1" applyFill="1" applyBorder="1" applyAlignment="1">
      <alignment horizontal="left" vertical="center" wrapText="1"/>
    </xf>
    <xf numFmtId="0" fontId="52" fillId="0" borderId="72" xfId="10" applyFont="1" applyFill="1" applyBorder="1" applyAlignment="1">
      <alignment horizontal="left" vertical="center" wrapText="1"/>
    </xf>
    <xf numFmtId="0" fontId="52" fillId="0" borderId="39" xfId="10" applyFont="1" applyFill="1" applyBorder="1" applyAlignment="1">
      <alignment horizontal="left" vertical="center" wrapText="1"/>
    </xf>
    <xf numFmtId="0" fontId="52" fillId="0" borderId="23" xfId="10" applyFont="1" applyFill="1" applyBorder="1" applyAlignment="1">
      <alignment horizontal="left" vertical="center" wrapText="1"/>
    </xf>
    <xf numFmtId="0" fontId="18" fillId="0" borderId="14" xfId="10" applyFont="1" applyFill="1" applyBorder="1" applyAlignment="1">
      <alignment horizontal="left" vertical="center" wrapText="1"/>
    </xf>
    <xf numFmtId="0" fontId="18" fillId="0" borderId="17" xfId="10" applyFont="1" applyFill="1" applyBorder="1" applyAlignment="1">
      <alignment horizontal="left" vertical="center" wrapText="1"/>
    </xf>
    <xf numFmtId="0" fontId="18" fillId="0" borderId="18" xfId="10" applyFont="1" applyFill="1" applyBorder="1" applyAlignment="1">
      <alignment horizontal="left" vertical="center" wrapText="1"/>
    </xf>
    <xf numFmtId="0" fontId="18" fillId="0" borderId="22" xfId="10" applyFont="1" applyFill="1" applyBorder="1" applyAlignment="1">
      <alignment horizontal="left" vertical="center" wrapText="1"/>
    </xf>
    <xf numFmtId="0" fontId="18" fillId="0" borderId="39" xfId="10" applyFont="1" applyFill="1" applyBorder="1" applyAlignment="1">
      <alignment horizontal="left" vertical="center" wrapText="1"/>
    </xf>
    <xf numFmtId="0" fontId="18" fillId="0" borderId="23" xfId="10" applyFont="1" applyFill="1" applyBorder="1" applyAlignment="1">
      <alignment horizontal="left" vertical="center" wrapText="1"/>
    </xf>
    <xf numFmtId="0" fontId="18" fillId="0" borderId="14" xfId="10" applyFont="1" applyFill="1" applyBorder="1" applyAlignment="1">
      <alignment horizontal="center" vertical="center"/>
    </xf>
    <xf numFmtId="0" fontId="18" fillId="0" borderId="17" xfId="10" applyFont="1" applyFill="1" applyBorder="1" applyAlignment="1">
      <alignment horizontal="center" vertical="center"/>
    </xf>
    <xf numFmtId="0" fontId="18" fillId="0" borderId="15" xfId="10" applyFont="1" applyFill="1" applyBorder="1" applyAlignment="1">
      <alignment horizontal="center" vertical="center"/>
    </xf>
    <xf numFmtId="0" fontId="18" fillId="0" borderId="22" xfId="10" applyFont="1" applyFill="1" applyBorder="1" applyAlignment="1">
      <alignment horizontal="center" vertical="center"/>
    </xf>
    <xf numFmtId="0" fontId="18" fillId="0" borderId="39" xfId="10" applyFont="1" applyFill="1" applyBorder="1" applyAlignment="1">
      <alignment horizontal="center" vertical="center"/>
    </xf>
    <xf numFmtId="0" fontId="18" fillId="0" borderId="53" xfId="10" applyFont="1" applyFill="1" applyBorder="1" applyAlignment="1">
      <alignment horizontal="center" vertical="center"/>
    </xf>
    <xf numFmtId="0" fontId="18" fillId="0" borderId="8" xfId="10" applyFont="1" applyFill="1" applyBorder="1" applyAlignment="1">
      <alignment horizontal="left" vertical="center"/>
    </xf>
    <xf numFmtId="0" fontId="18" fillId="0" borderId="9" xfId="10" applyFont="1" applyFill="1" applyBorder="1" applyAlignment="1">
      <alignment horizontal="left" vertical="center"/>
    </xf>
    <xf numFmtId="0" fontId="18" fillId="0" borderId="7" xfId="10" applyFont="1" applyFill="1" applyBorder="1" applyAlignment="1">
      <alignment horizontal="left" vertical="center"/>
    </xf>
    <xf numFmtId="0" fontId="56" fillId="0" borderId="30" xfId="10" applyFont="1" applyFill="1" applyBorder="1" applyAlignment="1">
      <alignment horizontal="left"/>
    </xf>
    <xf numFmtId="0" fontId="56" fillId="0" borderId="32" xfId="10" applyFont="1" applyFill="1" applyBorder="1" applyAlignment="1">
      <alignment horizontal="left"/>
    </xf>
    <xf numFmtId="0" fontId="56" fillId="0" borderId="33" xfId="10" applyFont="1" applyFill="1" applyBorder="1" applyAlignment="1">
      <alignment horizontal="left"/>
    </xf>
    <xf numFmtId="0" fontId="18" fillId="0" borderId="0" xfId="10" applyFont="1" applyFill="1" applyBorder="1" applyAlignment="1">
      <alignment horizontal="left" vertical="center"/>
    </xf>
    <xf numFmtId="0" fontId="52" fillId="0" borderId="86" xfId="10" applyFont="1" applyFill="1" applyBorder="1" applyAlignment="1">
      <alignment horizontal="center" vertical="center" textRotation="255" wrapText="1"/>
    </xf>
    <xf numFmtId="0" fontId="52" fillId="0" borderId="85" xfId="10" applyFont="1" applyFill="1" applyBorder="1" applyAlignment="1">
      <alignment horizontal="center" vertical="center" textRotation="255" wrapText="1"/>
    </xf>
    <xf numFmtId="0" fontId="52" fillId="0" borderId="84" xfId="10" applyFont="1" applyFill="1" applyBorder="1" applyAlignment="1">
      <alignment horizontal="center" vertical="center" textRotation="255" wrapText="1"/>
    </xf>
    <xf numFmtId="0" fontId="18" fillId="0" borderId="3" xfId="10" applyFont="1" applyFill="1" applyBorder="1" applyAlignment="1">
      <alignment horizontal="left" vertical="center"/>
    </xf>
    <xf numFmtId="0" fontId="18" fillId="0" borderId="4" xfId="10" applyFont="1" applyFill="1" applyBorder="1" applyAlignment="1">
      <alignment horizontal="left" vertical="center"/>
    </xf>
    <xf numFmtId="0" fontId="56" fillId="0" borderId="4" xfId="10" applyFont="1" applyFill="1" applyBorder="1" applyAlignment="1">
      <alignment horizontal="left" vertical="center" wrapText="1"/>
    </xf>
    <xf numFmtId="0" fontId="56" fillId="0" borderId="5" xfId="10" applyFont="1" applyFill="1" applyBorder="1" applyAlignment="1">
      <alignment horizontal="left" vertical="center" wrapText="1"/>
    </xf>
    <xf numFmtId="0" fontId="56" fillId="0" borderId="9" xfId="10" applyFont="1" applyFill="1" applyBorder="1" applyAlignment="1">
      <alignment horizontal="left" vertical="center" wrapText="1"/>
    </xf>
    <xf numFmtId="0" fontId="56" fillId="0" borderId="10" xfId="10" applyFont="1" applyFill="1" applyBorder="1" applyAlignment="1">
      <alignment horizontal="left" vertical="center" wrapText="1"/>
    </xf>
    <xf numFmtId="0" fontId="18" fillId="0" borderId="8" xfId="10" applyFont="1" applyBorder="1" applyAlignment="1">
      <alignment horizontal="left" vertical="center"/>
    </xf>
    <xf numFmtId="0" fontId="18" fillId="0" borderId="9" xfId="10" applyFont="1" applyBorder="1" applyAlignment="1">
      <alignment horizontal="left" vertical="center"/>
    </xf>
    <xf numFmtId="0" fontId="18" fillId="0" borderId="30" xfId="10" applyFont="1" applyFill="1" applyBorder="1" applyAlignment="1">
      <alignment horizontal="left" vertical="center"/>
    </xf>
    <xf numFmtId="0" fontId="18" fillId="0" borderId="32" xfId="10" applyFont="1" applyFill="1" applyBorder="1" applyAlignment="1">
      <alignment horizontal="left" vertical="center"/>
    </xf>
    <xf numFmtId="0" fontId="18" fillId="0" borderId="0" xfId="10" applyFont="1" applyFill="1" applyBorder="1" applyAlignment="1">
      <alignment horizontal="left" vertical="center" wrapText="1" shrinkToFit="1" readingOrder="1"/>
    </xf>
    <xf numFmtId="0" fontId="18" fillId="0" borderId="0" xfId="10" applyFont="1" applyFill="1" applyBorder="1" applyAlignment="1">
      <alignment horizontal="left" vertical="center" wrapText="1"/>
    </xf>
    <xf numFmtId="0" fontId="1" fillId="0" borderId="0" xfId="10" applyFont="1" applyFill="1" applyBorder="1" applyAlignment="1">
      <alignment horizontal="left" vertical="center"/>
    </xf>
    <xf numFmtId="0" fontId="51" fillId="0" borderId="8" xfId="7" applyFont="1" applyBorder="1" applyAlignment="1">
      <alignment horizontal="center" vertical="center"/>
    </xf>
    <xf numFmtId="0" fontId="51" fillId="0" borderId="9" xfId="7" applyFont="1" applyBorder="1" applyAlignment="1">
      <alignment horizontal="center" vertical="center"/>
    </xf>
    <xf numFmtId="0" fontId="51" fillId="0" borderId="7" xfId="7" applyFont="1" applyBorder="1" applyAlignment="1">
      <alignment horizontal="center" vertical="center"/>
    </xf>
    <xf numFmtId="0" fontId="51" fillId="0" borderId="0" xfId="7" applyFont="1" applyBorder="1" applyAlignment="1">
      <alignment horizontal="right" vertical="top"/>
    </xf>
    <xf numFmtId="0" fontId="51" fillId="0" borderId="0" xfId="7" applyFont="1" applyBorder="1" applyAlignment="1">
      <alignment horizontal="center" vertical="center"/>
    </xf>
    <xf numFmtId="0" fontId="89" fillId="0" borderId="0" xfId="7" applyFont="1" applyBorder="1" applyAlignment="1">
      <alignment horizontal="center" vertical="center"/>
    </xf>
    <xf numFmtId="0" fontId="51" fillId="0" borderId="9" xfId="7" applyFont="1" applyBorder="1" applyAlignment="1">
      <alignment horizontal="left" vertical="center"/>
    </xf>
    <xf numFmtId="0" fontId="51" fillId="0" borderId="7" xfId="7" applyFont="1" applyBorder="1" applyAlignment="1">
      <alignment horizontal="left" vertical="center"/>
    </xf>
    <xf numFmtId="0" fontId="51" fillId="0" borderId="0" xfId="7" applyFont="1" applyBorder="1" applyAlignment="1">
      <alignment horizontal="left" vertical="center"/>
    </xf>
    <xf numFmtId="0" fontId="91" fillId="0" borderId="0" xfId="7" applyFont="1" applyBorder="1" applyAlignment="1">
      <alignment horizontal="left" vertical="center" wrapText="1"/>
    </xf>
    <xf numFmtId="0" fontId="91" fillId="0" borderId="0" xfId="7" applyFont="1" applyBorder="1" applyAlignment="1">
      <alignment horizontal="left" vertical="center"/>
    </xf>
    <xf numFmtId="0" fontId="51" fillId="8" borderId="68" xfId="7" applyFont="1" applyFill="1" applyBorder="1" applyAlignment="1">
      <alignment horizontal="center" vertical="center"/>
    </xf>
    <xf numFmtId="0" fontId="51" fillId="8" borderId="67" xfId="7" applyFont="1" applyFill="1" applyBorder="1" applyAlignment="1">
      <alignment horizontal="center" vertical="center"/>
    </xf>
    <xf numFmtId="0" fontId="51" fillId="8" borderId="78" xfId="7" applyFont="1" applyFill="1" applyBorder="1" applyAlignment="1">
      <alignment horizontal="center" vertical="center"/>
    </xf>
    <xf numFmtId="0" fontId="90" fillId="0" borderId="0" xfId="7" applyFont="1" applyBorder="1" applyAlignment="1">
      <alignment horizontal="right" vertical="center"/>
    </xf>
    <xf numFmtId="0" fontId="51" fillId="7" borderId="68" xfId="7" applyFont="1" applyFill="1" applyBorder="1" applyAlignment="1">
      <alignment horizontal="center" vertical="center"/>
    </xf>
    <xf numFmtId="0" fontId="51" fillId="7" borderId="78" xfId="7" applyFont="1" applyFill="1" applyBorder="1" applyAlignment="1">
      <alignment horizontal="center" vertical="center"/>
    </xf>
    <xf numFmtId="0" fontId="90" fillId="8" borderId="68" xfId="7" applyFont="1" applyFill="1" applyBorder="1" applyAlignment="1">
      <alignment horizontal="center" vertical="center"/>
    </xf>
    <xf numFmtId="0" fontId="90" fillId="8" borderId="67" xfId="7" applyFont="1" applyFill="1" applyBorder="1" applyAlignment="1">
      <alignment horizontal="center" vertical="center"/>
    </xf>
    <xf numFmtId="0" fontId="90" fillId="8" borderId="78" xfId="7" applyFont="1" applyFill="1" applyBorder="1" applyAlignment="1">
      <alignment horizontal="center" vertical="center"/>
    </xf>
    <xf numFmtId="0" fontId="97" fillId="0" borderId="73" xfId="7" applyFont="1" applyBorder="1" applyAlignment="1">
      <alignment horizontal="center" vertical="center" wrapText="1"/>
    </xf>
    <xf numFmtId="0" fontId="97" fillId="0" borderId="82" xfId="7" applyFont="1" applyBorder="1" applyAlignment="1">
      <alignment horizontal="center" vertical="center"/>
    </xf>
    <xf numFmtId="0" fontId="97" fillId="0" borderId="64" xfId="7" applyFont="1" applyBorder="1" applyAlignment="1">
      <alignment horizontal="center" vertical="center"/>
    </xf>
    <xf numFmtId="0" fontId="97" fillId="0" borderId="21" xfId="7" applyFont="1" applyBorder="1" applyAlignment="1">
      <alignment horizontal="center" vertical="center"/>
    </xf>
    <xf numFmtId="0" fontId="51" fillId="0" borderId="73" xfId="7" applyFont="1" applyBorder="1" applyAlignment="1">
      <alignment horizontal="center" vertical="center" wrapText="1" shrinkToFit="1"/>
    </xf>
    <xf numFmtId="0" fontId="97" fillId="0" borderId="83" xfId="7" applyFont="1" applyBorder="1" applyAlignment="1">
      <alignment horizontal="center" vertical="center" shrinkToFit="1"/>
    </xf>
    <xf numFmtId="0" fontId="97" fillId="0" borderId="88" xfId="7" applyFont="1" applyBorder="1" applyAlignment="1">
      <alignment horizontal="center" vertical="center" shrinkToFit="1"/>
    </xf>
    <xf numFmtId="0" fontId="97" fillId="0" borderId="81" xfId="7" applyFont="1" applyBorder="1" applyAlignment="1">
      <alignment horizontal="center" vertical="center" shrinkToFit="1"/>
    </xf>
    <xf numFmtId="0" fontId="97" fillId="0" borderId="69" xfId="7" applyFont="1" applyBorder="1" applyAlignment="1">
      <alignment horizontal="center" vertical="center" shrinkToFit="1"/>
    </xf>
    <xf numFmtId="0" fontId="97" fillId="0" borderId="70" xfId="7" applyFont="1" applyBorder="1" applyAlignment="1">
      <alignment horizontal="center" vertical="center" shrinkToFit="1"/>
    </xf>
    <xf numFmtId="0" fontId="51" fillId="0" borderId="87" xfId="7" applyFont="1" applyBorder="1" applyAlignment="1">
      <alignment horizontal="center" vertical="center"/>
    </xf>
    <xf numFmtId="0" fontId="51" fillId="0" borderId="83" xfId="7" applyFont="1" applyBorder="1" applyAlignment="1">
      <alignment horizontal="center" vertical="center"/>
    </xf>
    <xf numFmtId="0" fontId="51" fillId="0" borderId="82" xfId="7" applyFont="1" applyBorder="1" applyAlignment="1">
      <alignment horizontal="center" vertical="center"/>
    </xf>
    <xf numFmtId="0" fontId="51" fillId="0" borderId="94" xfId="7" applyFont="1" applyBorder="1" applyAlignment="1">
      <alignment horizontal="center" vertical="center"/>
    </xf>
    <xf numFmtId="0" fontId="51" fillId="0" borderId="69" xfId="7" applyFont="1" applyBorder="1" applyAlignment="1">
      <alignment horizontal="center" vertical="center"/>
    </xf>
    <xf numFmtId="0" fontId="51" fillId="0" borderId="80" xfId="7" applyFont="1" applyBorder="1" applyAlignment="1">
      <alignment horizontal="center" vertical="center"/>
    </xf>
    <xf numFmtId="0" fontId="51" fillId="0" borderId="73" xfId="7" applyFont="1" applyBorder="1" applyAlignment="1">
      <alignment horizontal="center" vertical="center" wrapText="1"/>
    </xf>
    <xf numFmtId="0" fontId="51" fillId="0" borderId="83" xfId="7" applyFont="1" applyBorder="1" applyAlignment="1">
      <alignment horizontal="center" vertical="center" wrapText="1"/>
    </xf>
    <xf numFmtId="0" fontId="51" fillId="0" borderId="82" xfId="7" applyFont="1" applyBorder="1" applyAlignment="1">
      <alignment horizontal="center" vertical="center" wrapText="1"/>
    </xf>
    <xf numFmtId="0" fontId="51" fillId="0" borderId="81" xfId="7" applyFont="1" applyBorder="1" applyAlignment="1">
      <alignment horizontal="center" vertical="center" wrapText="1"/>
    </xf>
    <xf numFmtId="0" fontId="51" fillId="0" borderId="69" xfId="7" applyFont="1" applyBorder="1" applyAlignment="1">
      <alignment horizontal="center" vertical="center" wrapText="1"/>
    </xf>
    <xf numFmtId="0" fontId="51" fillId="0" borderId="80" xfId="7" applyFont="1" applyBorder="1" applyAlignment="1">
      <alignment horizontal="center" vertical="center" wrapText="1"/>
    </xf>
    <xf numFmtId="0" fontId="51" fillId="0" borderId="68" xfId="7" applyFont="1" applyBorder="1" applyAlignment="1">
      <alignment horizontal="center" vertical="center"/>
    </xf>
    <xf numFmtId="0" fontId="51" fillId="0" borderId="78" xfId="7" applyFont="1" applyBorder="1" applyAlignment="1">
      <alignment horizontal="center" vertical="center"/>
    </xf>
    <xf numFmtId="0" fontId="51" fillId="0" borderId="39" xfId="7" applyFont="1" applyBorder="1" applyAlignment="1">
      <alignment horizontal="center" vertical="center" shrinkToFit="1"/>
    </xf>
    <xf numFmtId="0" fontId="51" fillId="0" borderId="23" xfId="7" applyFont="1" applyBorder="1" applyAlignment="1">
      <alignment horizontal="center" vertical="center" shrinkToFit="1"/>
    </xf>
    <xf numFmtId="0" fontId="51" fillId="0" borderId="3" xfId="7" applyFont="1" applyBorder="1" applyAlignment="1">
      <alignment horizontal="left" vertical="center" wrapText="1" shrinkToFit="1"/>
    </xf>
    <xf numFmtId="0" fontId="51" fillId="0" borderId="4" xfId="7" applyFont="1" applyBorder="1" applyAlignment="1">
      <alignment horizontal="left" vertical="center" wrapText="1" shrinkToFit="1"/>
    </xf>
    <xf numFmtId="0" fontId="51" fillId="0" borderId="5" xfId="7" applyFont="1" applyBorder="1" applyAlignment="1">
      <alignment horizontal="left" vertical="center" wrapText="1" shrinkToFit="1"/>
    </xf>
    <xf numFmtId="0" fontId="51" fillId="8" borderId="72" xfId="7" applyFont="1" applyFill="1" applyBorder="1" applyAlignment="1">
      <alignment horizontal="center" vertical="center"/>
    </xf>
    <xf numFmtId="0" fontId="51" fillId="8" borderId="53" xfId="7" applyFont="1" applyFill="1" applyBorder="1" applyAlignment="1">
      <alignment horizontal="center" vertical="center"/>
    </xf>
    <xf numFmtId="0" fontId="51" fillId="0" borderId="21" xfId="7" applyFont="1" applyBorder="1" applyAlignment="1">
      <alignment horizontal="center" vertical="center"/>
    </xf>
    <xf numFmtId="0" fontId="51" fillId="0" borderId="9" xfId="7" applyFont="1" applyBorder="1" applyAlignment="1">
      <alignment horizontal="center" vertical="center" shrinkToFit="1"/>
    </xf>
    <xf numFmtId="0" fontId="51" fillId="0" borderId="7" xfId="7" applyFont="1" applyBorder="1" applyAlignment="1">
      <alignment horizontal="center" vertical="center" shrinkToFit="1"/>
    </xf>
    <xf numFmtId="0" fontId="51" fillId="0" borderId="8" xfId="7" applyFont="1" applyBorder="1" applyAlignment="1">
      <alignment horizontal="left" vertical="center" wrapText="1" shrinkToFit="1"/>
    </xf>
    <xf numFmtId="0" fontId="51" fillId="0" borderId="9" xfId="7" applyFont="1" applyBorder="1" applyAlignment="1">
      <alignment horizontal="left" vertical="center" wrapText="1" shrinkToFit="1"/>
    </xf>
    <xf numFmtId="0" fontId="51" fillId="0" borderId="10" xfId="7" applyFont="1" applyBorder="1" applyAlignment="1">
      <alignment horizontal="left" vertical="center" wrapText="1" shrinkToFit="1"/>
    </xf>
    <xf numFmtId="0" fontId="51" fillId="8" borderId="6" xfId="7" applyFont="1" applyFill="1" applyBorder="1" applyAlignment="1">
      <alignment horizontal="center" vertical="center"/>
    </xf>
    <xf numFmtId="0" fontId="51" fillId="8" borderId="10" xfId="7" applyFont="1" applyFill="1" applyBorder="1" applyAlignment="1">
      <alignment horizontal="center" vertical="center"/>
    </xf>
    <xf numFmtId="0" fontId="51" fillId="0" borderId="17" xfId="7" applyFont="1" applyBorder="1" applyAlignment="1">
      <alignment horizontal="center" vertical="center" shrinkToFit="1"/>
    </xf>
    <xf numFmtId="0" fontId="51" fillId="0" borderId="18" xfId="7" applyFont="1" applyBorder="1" applyAlignment="1">
      <alignment horizontal="center" vertical="center" shrinkToFit="1"/>
    </xf>
    <xf numFmtId="0" fontId="51" fillId="0" borderId="30" xfId="7" applyFont="1" applyBorder="1" applyAlignment="1">
      <alignment horizontal="center" vertical="center" wrapText="1" shrinkToFit="1"/>
    </xf>
    <xf numFmtId="0" fontId="51" fillId="0" borderId="32" xfId="7" applyFont="1" applyBorder="1" applyAlignment="1">
      <alignment horizontal="center" vertical="center" wrapText="1" shrinkToFit="1"/>
    </xf>
    <xf numFmtId="0" fontId="51" fillId="0" borderId="33" xfId="7" applyFont="1" applyBorder="1" applyAlignment="1">
      <alignment horizontal="center" vertical="center" wrapText="1" shrinkToFit="1"/>
    </xf>
    <xf numFmtId="0" fontId="51" fillId="8" borderId="71" xfId="7" applyFont="1" applyFill="1" applyBorder="1" applyAlignment="1">
      <alignment horizontal="center" vertical="center"/>
    </xf>
    <xf numFmtId="0" fontId="51" fillId="8" borderId="15" xfId="7" applyFont="1" applyFill="1" applyBorder="1" applyAlignment="1">
      <alignment horizontal="center" vertical="center"/>
    </xf>
    <xf numFmtId="0" fontId="51" fillId="0" borderId="67" xfId="7" applyFont="1" applyBorder="1" applyAlignment="1">
      <alignment horizontal="center" vertical="center"/>
    </xf>
    <xf numFmtId="0" fontId="51" fillId="0" borderId="52" xfId="7" applyFont="1" applyBorder="1" applyAlignment="1">
      <alignment horizontal="center" vertical="center"/>
    </xf>
    <xf numFmtId="0" fontId="51" fillId="0" borderId="58" xfId="7" applyFont="1" applyBorder="1" applyAlignment="1">
      <alignment horizontal="center" vertical="center"/>
    </xf>
    <xf numFmtId="0" fontId="51" fillId="0" borderId="73" xfId="7" applyFont="1" applyBorder="1" applyAlignment="1">
      <alignment horizontal="left" vertical="center"/>
    </xf>
    <xf numFmtId="0" fontId="51" fillId="0" borderId="83" xfId="7" applyFont="1" applyBorder="1" applyAlignment="1">
      <alignment horizontal="left" vertical="center"/>
    </xf>
    <xf numFmtId="0" fontId="51" fillId="0" borderId="81" xfId="7" applyFont="1" applyBorder="1" applyAlignment="1">
      <alignment horizontal="left" vertical="center"/>
    </xf>
    <xf numFmtId="0" fontId="51" fillId="0" borderId="69" xfId="7" applyFont="1" applyBorder="1" applyAlignment="1">
      <alignment horizontal="left" vertical="center"/>
    </xf>
    <xf numFmtId="0" fontId="51" fillId="8" borderId="73" xfId="7" applyFont="1" applyFill="1" applyBorder="1" applyAlignment="1">
      <alignment horizontal="center" vertical="center"/>
    </xf>
    <xf numFmtId="0" fontId="51" fillId="8" borderId="83" xfId="7" applyFont="1" applyFill="1" applyBorder="1" applyAlignment="1">
      <alignment horizontal="center" vertical="center"/>
    </xf>
    <xf numFmtId="0" fontId="51" fillId="8" borderId="82" xfId="7" applyFont="1" applyFill="1" applyBorder="1" applyAlignment="1">
      <alignment horizontal="center" vertical="center"/>
    </xf>
    <xf numFmtId="0" fontId="51" fillId="8" borderId="81" xfId="7" applyFont="1" applyFill="1" applyBorder="1" applyAlignment="1">
      <alignment horizontal="center" vertical="center"/>
    </xf>
    <xf numFmtId="0" fontId="51" fillId="8" borderId="69" xfId="7" applyFont="1" applyFill="1" applyBorder="1" applyAlignment="1">
      <alignment horizontal="center" vertical="center"/>
    </xf>
    <xf numFmtId="0" fontId="51" fillId="8" borderId="80" xfId="7" applyFont="1" applyFill="1" applyBorder="1" applyAlignment="1">
      <alignment horizontal="center" vertical="center"/>
    </xf>
    <xf numFmtId="0" fontId="51" fillId="0" borderId="68" xfId="7" applyFont="1" applyBorder="1" applyAlignment="1">
      <alignment horizontal="center" vertical="center" wrapText="1"/>
    </xf>
    <xf numFmtId="0" fontId="51" fillId="0" borderId="67" xfId="7" applyFont="1" applyBorder="1" applyAlignment="1">
      <alignment horizontal="center" vertical="center" wrapText="1"/>
    </xf>
    <xf numFmtId="0" fontId="51" fillId="0" borderId="78" xfId="7" applyFont="1" applyBorder="1" applyAlignment="1">
      <alignment horizontal="center" vertical="center" wrapText="1"/>
    </xf>
    <xf numFmtId="0" fontId="92" fillId="0" borderId="23" xfId="7" applyFont="1" applyBorder="1" applyAlignment="1">
      <alignment horizontal="left" vertical="center" wrapText="1"/>
    </xf>
    <xf numFmtId="0" fontId="92" fillId="0" borderId="47" xfId="7" applyFont="1" applyBorder="1" applyAlignment="1">
      <alignment horizontal="left" vertical="center" wrapText="1"/>
    </xf>
    <xf numFmtId="0" fontId="92" fillId="0" borderId="31" xfId="7" applyFont="1" applyBorder="1" applyAlignment="1">
      <alignment horizontal="left" vertical="center" wrapText="1"/>
    </xf>
    <xf numFmtId="0" fontId="92" fillId="0" borderId="29" xfId="7" applyFont="1" applyBorder="1" applyAlignment="1">
      <alignment horizontal="left" vertical="center" wrapText="1"/>
    </xf>
    <xf numFmtId="0" fontId="90" fillId="0" borderId="3" xfId="7" applyFont="1" applyFill="1" applyBorder="1" applyAlignment="1">
      <alignment horizontal="center" vertical="center" wrapText="1"/>
    </xf>
    <xf numFmtId="0" fontId="90" fillId="0" borderId="30" xfId="7" applyFont="1" applyFill="1" applyBorder="1" applyAlignment="1">
      <alignment horizontal="center" vertical="center" wrapText="1"/>
    </xf>
    <xf numFmtId="0" fontId="97" fillId="0" borderId="59" xfId="0" applyFont="1" applyFill="1" applyBorder="1" applyAlignment="1">
      <alignment horizontal="center" vertical="top" wrapText="1"/>
    </xf>
    <xf numFmtId="0" fontId="97" fillId="0" borderId="50" xfId="0" applyFont="1" applyFill="1" applyBorder="1" applyAlignment="1">
      <alignment horizontal="center" vertical="top" wrapText="1"/>
    </xf>
    <xf numFmtId="0" fontId="97" fillId="0" borderId="68" xfId="7" applyFont="1" applyBorder="1" applyAlignment="1">
      <alignment horizontal="center" vertical="center" wrapText="1"/>
    </xf>
    <xf numFmtId="0" fontId="97" fillId="0" borderId="67" xfId="7" applyFont="1" applyBorder="1" applyAlignment="1">
      <alignment horizontal="center" vertical="center" wrapText="1"/>
    </xf>
    <xf numFmtId="0" fontId="97" fillId="0" borderId="78" xfId="7" applyFont="1" applyBorder="1" applyAlignment="1">
      <alignment horizontal="center" vertical="center" wrapText="1"/>
    </xf>
    <xf numFmtId="0" fontId="58" fillId="0" borderId="55" xfId="0" applyFont="1" applyFill="1" applyBorder="1" applyAlignment="1">
      <alignment horizontal="center" vertical="center" wrapText="1"/>
    </xf>
    <xf numFmtId="0" fontId="58" fillId="0" borderId="54" xfId="0" applyFont="1" applyFill="1" applyBorder="1" applyAlignment="1">
      <alignment horizontal="center" vertical="center" wrapText="1"/>
    </xf>
    <xf numFmtId="0" fontId="18" fillId="0" borderId="14" xfId="7" applyFont="1" applyBorder="1" applyAlignment="1">
      <alignment horizontal="center" vertical="center"/>
    </xf>
    <xf numFmtId="0" fontId="18" fillId="0" borderId="17" xfId="7" applyFont="1" applyBorder="1" applyAlignment="1">
      <alignment horizontal="center" vertical="center"/>
    </xf>
    <xf numFmtId="0" fontId="18" fillId="0" borderId="18" xfId="7" applyFont="1" applyBorder="1" applyAlignment="1">
      <alignment horizontal="center" vertical="center"/>
    </xf>
    <xf numFmtId="0" fontId="18" fillId="0" borderId="22" xfId="7" applyFont="1" applyBorder="1" applyAlignment="1">
      <alignment horizontal="center" vertical="center"/>
    </xf>
    <xf numFmtId="0" fontId="18" fillId="0" borderId="39" xfId="7" applyFont="1" applyBorder="1" applyAlignment="1">
      <alignment horizontal="center" vertical="center"/>
    </xf>
    <xf numFmtId="0" fontId="18" fillId="0" borderId="23" xfId="7" applyFont="1" applyBorder="1" applyAlignment="1">
      <alignment horizontal="center" vertical="center"/>
    </xf>
    <xf numFmtId="0" fontId="18" fillId="0" borderId="20" xfId="7" applyFont="1" applyBorder="1" applyAlignment="1">
      <alignment horizontal="center" vertical="center"/>
    </xf>
    <xf numFmtId="0" fontId="18" fillId="0" borderId="0" xfId="7" applyFont="1" applyBorder="1" applyAlignment="1">
      <alignment horizontal="center" vertical="center"/>
    </xf>
    <xf numFmtId="0" fontId="18" fillId="0" borderId="48" xfId="7" applyFont="1" applyBorder="1" applyAlignment="1">
      <alignment horizontal="center" vertical="center"/>
    </xf>
    <xf numFmtId="0" fontId="18" fillId="0" borderId="0" xfId="7" applyFont="1" applyBorder="1" applyAlignment="1">
      <alignment horizontal="left" vertical="center"/>
    </xf>
    <xf numFmtId="0" fontId="18" fillId="0" borderId="39" xfId="7" applyFont="1" applyBorder="1" applyAlignment="1">
      <alignment horizontal="left" vertical="center"/>
    </xf>
    <xf numFmtId="0" fontId="51" fillId="0" borderId="0" xfId="7" applyFont="1" applyAlignment="1">
      <alignment horizontal="right" vertical="top"/>
    </xf>
    <xf numFmtId="0" fontId="53" fillId="0" borderId="0" xfId="7" applyFont="1" applyAlignment="1">
      <alignment horizontal="center" vertical="center"/>
    </xf>
    <xf numFmtId="0" fontId="51" fillId="0" borderId="8" xfId="7" applyFont="1" applyBorder="1" applyAlignment="1">
      <alignment horizontal="distributed" vertical="center" justifyLastLine="1"/>
    </xf>
    <xf numFmtId="0" fontId="51" fillId="0" borderId="9" xfId="7" applyFont="1" applyBorder="1" applyAlignment="1">
      <alignment horizontal="distributed" vertical="center" justifyLastLine="1"/>
    </xf>
    <xf numFmtId="0" fontId="51" fillId="0" borderId="7" xfId="7" applyFont="1" applyBorder="1" applyAlignment="1">
      <alignment horizontal="distributed" vertical="center" justifyLastLine="1"/>
    </xf>
    <xf numFmtId="0" fontId="65" fillId="0" borderId="0" xfId="2" applyFont="1" applyAlignment="1">
      <alignment horizontal="left" vertical="center" wrapText="1"/>
    </xf>
    <xf numFmtId="0" fontId="65" fillId="0" borderId="8" xfId="2" applyFont="1" applyBorder="1" applyAlignment="1">
      <alignment horizontal="center" vertical="center"/>
    </xf>
    <xf numFmtId="0" fontId="65" fillId="0" borderId="9" xfId="2" applyFont="1" applyBorder="1" applyAlignment="1">
      <alignment horizontal="center" vertical="center"/>
    </xf>
    <xf numFmtId="0" fontId="65" fillId="0" borderId="7" xfId="2" applyFont="1" applyBorder="1" applyAlignment="1">
      <alignment horizontal="center" vertical="center"/>
    </xf>
    <xf numFmtId="0" fontId="62" fillId="0" borderId="12" xfId="2" applyFont="1" applyBorder="1" applyAlignment="1">
      <alignment horizontal="center" vertical="center"/>
    </xf>
    <xf numFmtId="0" fontId="62" fillId="0" borderId="8" xfId="2" applyFont="1" applyBorder="1" applyAlignment="1">
      <alignment horizontal="left" vertical="center" wrapText="1" indent="1"/>
    </xf>
    <xf numFmtId="0" fontId="62" fillId="0" borderId="9" xfId="2" applyFont="1" applyBorder="1" applyAlignment="1">
      <alignment horizontal="left" vertical="center" wrapText="1" indent="1"/>
    </xf>
    <xf numFmtId="0" fontId="62" fillId="0" borderId="7" xfId="2" applyFont="1" applyBorder="1" applyAlignment="1">
      <alignment horizontal="left" vertical="center" wrapText="1" indent="1"/>
    </xf>
    <xf numFmtId="0" fontId="62" fillId="0" borderId="14" xfId="2" applyFont="1" applyBorder="1" applyAlignment="1">
      <alignment horizontal="center" vertical="center" wrapText="1"/>
    </xf>
    <xf numFmtId="0" fontId="62" fillId="0" borderId="18" xfId="2" applyFont="1" applyBorder="1" applyAlignment="1">
      <alignment horizontal="center" vertical="center"/>
    </xf>
    <xf numFmtId="0" fontId="62" fillId="0" borderId="20" xfId="2" applyFont="1" applyBorder="1" applyAlignment="1">
      <alignment horizontal="center" vertical="center"/>
    </xf>
    <xf numFmtId="0" fontId="62" fillId="0" borderId="48" xfId="2" applyFont="1" applyBorder="1" applyAlignment="1">
      <alignment horizontal="center" vertical="center"/>
    </xf>
    <xf numFmtId="0" fontId="62" fillId="0" borderId="22" xfId="2" applyFont="1" applyBorder="1" applyAlignment="1">
      <alignment horizontal="center" vertical="center"/>
    </xf>
    <xf numFmtId="0" fontId="62" fillId="0" borderId="23" xfId="2" applyFont="1" applyBorder="1" applyAlignment="1">
      <alignment horizontal="center" vertical="center"/>
    </xf>
    <xf numFmtId="0" fontId="66" fillId="0" borderId="17" xfId="2" applyFont="1" applyBorder="1" applyAlignment="1">
      <alignment horizontal="left" vertical="center" wrapText="1" indent="1"/>
    </xf>
    <xf numFmtId="0" fontId="66" fillId="0" borderId="18" xfId="2" applyFont="1" applyBorder="1" applyAlignment="1">
      <alignment horizontal="left" vertical="center" wrapText="1" indent="1"/>
    </xf>
    <xf numFmtId="0" fontId="66" fillId="0" borderId="0" xfId="2" applyFont="1" applyAlignment="1">
      <alignment horizontal="left" vertical="center" wrapText="1" indent="1"/>
    </xf>
    <xf numFmtId="0" fontId="66" fillId="0" borderId="48" xfId="2" applyFont="1" applyBorder="1" applyAlignment="1">
      <alignment horizontal="left" vertical="center" wrapText="1" indent="1"/>
    </xf>
    <xf numFmtId="0" fontId="66" fillId="0" borderId="39" xfId="2" applyFont="1" applyBorder="1" applyAlignment="1">
      <alignment horizontal="left" vertical="center" wrapText="1" indent="1"/>
    </xf>
    <xf numFmtId="0" fontId="66" fillId="0" borderId="23" xfId="2" applyFont="1" applyBorder="1" applyAlignment="1">
      <alignment horizontal="left" vertical="center" wrapText="1" indent="1"/>
    </xf>
    <xf numFmtId="0" fontId="62" fillId="0" borderId="13" xfId="2" applyFont="1" applyBorder="1" applyAlignment="1">
      <alignment horizontal="center" vertical="center" wrapText="1"/>
    </xf>
    <xf numFmtId="0" fontId="62" fillId="0" borderId="19" xfId="2" applyFont="1" applyBorder="1" applyAlignment="1">
      <alignment horizontal="center" vertical="center"/>
    </xf>
    <xf numFmtId="0" fontId="62" fillId="0" borderId="47" xfId="2" applyFont="1" applyBorder="1" applyAlignment="1">
      <alignment horizontal="center" vertical="center"/>
    </xf>
    <xf numFmtId="0" fontId="66" fillId="0" borderId="12" xfId="2" applyFont="1" applyBorder="1" applyAlignment="1">
      <alignment horizontal="left" vertical="center" wrapText="1" indent="1"/>
    </xf>
    <xf numFmtId="0" fontId="62" fillId="0" borderId="12" xfId="2" applyFont="1" applyBorder="1" applyAlignment="1">
      <alignment horizontal="center" vertical="center" wrapText="1"/>
    </xf>
    <xf numFmtId="0" fontId="65" fillId="0" borderId="12" xfId="2" applyFont="1" applyBorder="1" applyAlignment="1">
      <alignment horizontal="left" vertical="center" indent="1"/>
    </xf>
    <xf numFmtId="0" fontId="65" fillId="0" borderId="14" xfId="2" applyFont="1" applyBorder="1" applyAlignment="1">
      <alignment horizontal="center" vertical="center" wrapText="1"/>
    </xf>
    <xf numFmtId="0" fontId="65" fillId="0" borderId="18" xfId="2" applyFont="1" applyBorder="1" applyAlignment="1">
      <alignment horizontal="center" vertical="center" wrapText="1"/>
    </xf>
    <xf numFmtId="0" fontId="65" fillId="0" borderId="20" xfId="2" applyFont="1" applyBorder="1" applyAlignment="1">
      <alignment horizontal="center" vertical="center" wrapText="1"/>
    </xf>
    <xf numFmtId="0" fontId="65" fillId="0" borderId="48" xfId="2" applyFont="1" applyBorder="1" applyAlignment="1">
      <alignment horizontal="center" vertical="center" wrapText="1"/>
    </xf>
    <xf numFmtId="0" fontId="65" fillId="0" borderId="22" xfId="2" applyFont="1" applyBorder="1" applyAlignment="1">
      <alignment horizontal="center" vertical="center" wrapText="1"/>
    </xf>
    <xf numFmtId="0" fontId="65" fillId="0" borderId="23" xfId="2" applyFont="1" applyBorder="1" applyAlignment="1">
      <alignment horizontal="center" vertical="center" wrapText="1"/>
    </xf>
    <xf numFmtId="0" fontId="65" fillId="0" borderId="14" xfId="2" applyFont="1" applyBorder="1" applyAlignment="1">
      <alignment horizontal="left" vertical="center" indent="1"/>
    </xf>
    <xf numFmtId="0" fontId="65" fillId="0" borderId="18" xfId="2" applyFont="1" applyBorder="1" applyAlignment="1">
      <alignment horizontal="left" vertical="center" indent="1"/>
    </xf>
    <xf numFmtId="0" fontId="62" fillId="0" borderId="0" xfId="2" applyFont="1" applyAlignment="1">
      <alignment horizontal="right" vertical="center"/>
    </xf>
    <xf numFmtId="0" fontId="64" fillId="0" borderId="0" xfId="2" applyFont="1" applyAlignment="1">
      <alignment horizontal="center" vertical="center" wrapText="1"/>
    </xf>
    <xf numFmtId="0" fontId="64" fillId="0" borderId="0" xfId="2" applyFont="1" applyAlignment="1">
      <alignment horizontal="center" vertical="center"/>
    </xf>
    <xf numFmtId="0" fontId="65" fillId="0" borderId="12" xfId="2" applyFont="1" applyBorder="1" applyAlignment="1">
      <alignment horizontal="center" vertical="center"/>
    </xf>
    <xf numFmtId="0" fontId="65" fillId="0" borderId="8" xfId="2" applyFont="1" applyBorder="1" applyAlignment="1">
      <alignment horizontal="center" vertical="center" wrapText="1"/>
    </xf>
    <xf numFmtId="0" fontId="65" fillId="0" borderId="9" xfId="2" applyFont="1" applyBorder="1" applyAlignment="1">
      <alignment horizontal="center" vertical="center" wrapText="1"/>
    </xf>
    <xf numFmtId="0" fontId="65" fillId="0" borderId="7" xfId="2" applyFont="1" applyBorder="1" applyAlignment="1">
      <alignment horizontal="center" vertical="center" wrapText="1"/>
    </xf>
    <xf numFmtId="0" fontId="65" fillId="0" borderId="12" xfId="2" applyFont="1" applyBorder="1" applyAlignment="1">
      <alignment horizontal="center" vertical="center" wrapText="1"/>
    </xf>
    <xf numFmtId="0" fontId="73" fillId="0" borderId="0" xfId="4" applyFont="1" applyAlignment="1">
      <alignment horizontal="left" vertical="center" wrapText="1"/>
    </xf>
    <xf numFmtId="0" fontId="65" fillId="7" borderId="0" xfId="4" applyFont="1" applyFill="1" applyAlignment="1">
      <alignment horizontal="left" vertical="center" wrapText="1"/>
    </xf>
    <xf numFmtId="0" fontId="69" fillId="0" borderId="219" xfId="4" applyFont="1" applyBorder="1" applyAlignment="1" applyProtection="1">
      <alignment horizontal="center" vertical="center"/>
      <protection locked="0"/>
    </xf>
    <xf numFmtId="0" fontId="73" fillId="0" borderId="219" xfId="2" applyFont="1" applyBorder="1" applyAlignment="1">
      <alignment horizontal="center" vertical="center"/>
    </xf>
    <xf numFmtId="0" fontId="73" fillId="0" borderId="219" xfId="2" applyFont="1" applyBorder="1" applyAlignment="1">
      <alignment horizontal="left" vertical="center" wrapText="1"/>
    </xf>
    <xf numFmtId="0" fontId="73" fillId="0" borderId="0" xfId="4" applyFont="1" applyAlignment="1">
      <alignment horizontal="left" vertical="top" wrapText="1"/>
    </xf>
    <xf numFmtId="0" fontId="69" fillId="0" borderId="136" xfId="4" applyFont="1" applyBorder="1" applyAlignment="1">
      <alignment horizontal="center" vertical="center"/>
    </xf>
    <xf numFmtId="0" fontId="69" fillId="0" borderId="219" xfId="4" applyFont="1" applyBorder="1" applyAlignment="1">
      <alignment horizontal="left" vertical="center" indent="1"/>
    </xf>
    <xf numFmtId="0" fontId="69" fillId="0" borderId="225" xfId="4" applyFont="1" applyBorder="1" applyAlignment="1">
      <alignment horizontal="center" vertical="center"/>
    </xf>
    <xf numFmtId="177" fontId="69" fillId="0" borderId="226" xfId="4" applyNumberFormat="1" applyFont="1" applyBorder="1" applyAlignment="1">
      <alignment horizontal="right" vertical="center"/>
    </xf>
    <xf numFmtId="181" fontId="69" fillId="0" borderId="227" xfId="4" applyNumberFormat="1" applyFont="1" applyBorder="1" applyAlignment="1">
      <alignment horizontal="center" vertical="center"/>
    </xf>
    <xf numFmtId="0" fontId="69" fillId="0" borderId="131" xfId="4" applyFont="1" applyBorder="1" applyAlignment="1">
      <alignment horizontal="center" vertical="center"/>
    </xf>
    <xf numFmtId="177" fontId="69" fillId="0" borderId="132" xfId="4" applyNumberFormat="1" applyFont="1" applyBorder="1" applyAlignment="1" applyProtection="1">
      <alignment horizontal="right" vertical="center"/>
      <protection locked="0"/>
    </xf>
    <xf numFmtId="181" fontId="69" fillId="0" borderId="134" xfId="4" applyNumberFormat="1" applyFont="1" applyBorder="1" applyAlignment="1">
      <alignment horizontal="center" vertical="center"/>
    </xf>
    <xf numFmtId="0" fontId="69" fillId="0" borderId="219" xfId="4" applyFont="1" applyBorder="1" applyAlignment="1">
      <alignment horizontal="center" vertical="center" shrinkToFit="1"/>
    </xf>
    <xf numFmtId="0" fontId="69" fillId="0" borderId="220" xfId="4" applyFont="1" applyBorder="1" applyAlignment="1" applyProtection="1">
      <alignment horizontal="center" vertical="center"/>
      <protection locked="0"/>
    </xf>
    <xf numFmtId="0" fontId="69" fillId="0" borderId="230" xfId="4" applyFont="1" applyBorder="1" applyAlignment="1">
      <alignment horizontal="center" vertical="center"/>
    </xf>
    <xf numFmtId="0" fontId="69" fillId="0" borderId="219" xfId="4" applyFont="1" applyBorder="1" applyAlignment="1">
      <alignment horizontal="center" vertical="center"/>
    </xf>
    <xf numFmtId="38" fontId="69" fillId="0" borderId="219" xfId="11" applyFont="1" applyFill="1" applyBorder="1" applyAlignment="1" applyProtection="1">
      <alignment horizontal="center" vertical="center"/>
    </xf>
    <xf numFmtId="177" fontId="69" fillId="0" borderId="132" xfId="4" applyNumberFormat="1" applyFont="1" applyBorder="1" applyAlignment="1">
      <alignment horizontal="right" vertical="center"/>
    </xf>
    <xf numFmtId="0" fontId="69" fillId="0" borderId="130" xfId="4" applyFont="1" applyBorder="1" applyAlignment="1">
      <alignment horizontal="center" vertical="center"/>
    </xf>
    <xf numFmtId="177" fontId="69" fillId="0" borderId="220" xfId="4" applyNumberFormat="1" applyFont="1" applyBorder="1" applyAlignment="1" applyProtection="1">
      <alignment horizontal="right" vertical="center"/>
      <protection locked="0"/>
    </xf>
    <xf numFmtId="179" fontId="69" fillId="0" borderId="223" xfId="4" applyNumberFormat="1" applyFont="1" applyBorder="1" applyAlignment="1">
      <alignment horizontal="center" vertical="center"/>
    </xf>
    <xf numFmtId="0" fontId="69" fillId="0" borderId="225" xfId="4" applyFont="1" applyBorder="1" applyAlignment="1">
      <alignment horizontal="left" vertical="center" indent="1"/>
    </xf>
    <xf numFmtId="0" fontId="69" fillId="0" borderId="220" xfId="2" applyFont="1" applyBorder="1" applyAlignment="1">
      <alignment horizontal="center" vertical="center"/>
    </xf>
    <xf numFmtId="0" fontId="74" fillId="0" borderId="219" xfId="2" applyFont="1" applyBorder="1" applyAlignment="1" applyProtection="1">
      <alignment horizontal="left" vertical="center" wrapText="1"/>
      <protection locked="0"/>
    </xf>
    <xf numFmtId="0" fontId="69" fillId="0" borderId="219" xfId="2" applyFont="1" applyBorder="1" applyAlignment="1">
      <alignment horizontal="center" vertical="center" shrinkToFit="1"/>
    </xf>
    <xf numFmtId="0" fontId="73" fillId="0" borderId="219" xfId="2" applyFont="1" applyBorder="1" applyAlignment="1" applyProtection="1">
      <alignment horizontal="center" vertical="center"/>
      <protection locked="0"/>
    </xf>
    <xf numFmtId="0" fontId="73" fillId="0" borderId="220" xfId="2" applyFont="1" applyBorder="1" applyAlignment="1">
      <alignment horizontal="center" vertical="center" wrapText="1"/>
    </xf>
    <xf numFmtId="0" fontId="69" fillId="0" borderId="219" xfId="2" applyFont="1" applyBorder="1" applyAlignment="1" applyProtection="1">
      <alignment horizontal="center" vertical="center"/>
      <protection locked="0"/>
    </xf>
    <xf numFmtId="0" fontId="73" fillId="0" borderId="0" xfId="4" applyFont="1">
      <alignment vertical="center"/>
    </xf>
    <xf numFmtId="0" fontId="69" fillId="0" borderId="0" xfId="4" applyFont="1" applyAlignment="1">
      <alignment horizontal="right" vertical="center"/>
    </xf>
    <xf numFmtId="0" fontId="71" fillId="0" borderId="0" xfId="4" applyFont="1" applyAlignment="1">
      <alignment horizontal="center" vertical="center"/>
    </xf>
    <xf numFmtId="0" fontId="65" fillId="0" borderId="0" xfId="7" applyFont="1" applyAlignment="1">
      <alignment horizontal="left" vertical="center" wrapText="1"/>
    </xf>
    <xf numFmtId="0" fontId="80" fillId="0" borderId="0" xfId="7" applyFont="1" applyAlignment="1">
      <alignment horizontal="right" vertical="center"/>
    </xf>
    <xf numFmtId="0" fontId="64" fillId="0" borderId="0" xfId="7" applyFont="1" applyBorder="1" applyAlignment="1">
      <alignment horizontal="center" vertical="center"/>
    </xf>
    <xf numFmtId="0" fontId="80" fillId="0" borderId="8" xfId="7" applyFont="1" applyBorder="1" applyAlignment="1">
      <alignment horizontal="center" vertical="center"/>
    </xf>
    <xf numFmtId="0" fontId="80" fillId="0" borderId="9" xfId="7" applyFont="1" applyBorder="1" applyAlignment="1">
      <alignment horizontal="center" vertical="center"/>
    </xf>
    <xf numFmtId="0" fontId="80" fillId="0" borderId="7" xfId="7" applyFont="1" applyBorder="1" applyAlignment="1">
      <alignment horizontal="center" vertical="center"/>
    </xf>
    <xf numFmtId="0" fontId="80" fillId="0" borderId="19" xfId="7" applyFont="1" applyBorder="1" applyAlignment="1">
      <alignment horizontal="center" vertical="center"/>
    </xf>
    <xf numFmtId="0" fontId="80" fillId="0" borderId="47" xfId="7" applyFont="1" applyBorder="1" applyAlignment="1">
      <alignment horizontal="center" vertical="center"/>
    </xf>
    <xf numFmtId="0" fontId="80" fillId="0" borderId="8" xfId="7" applyFont="1" applyBorder="1" applyAlignment="1">
      <alignment horizontal="center" vertical="center" wrapText="1"/>
    </xf>
    <xf numFmtId="0" fontId="80" fillId="0" borderId="9" xfId="7" applyFont="1" applyBorder="1" applyAlignment="1">
      <alignment horizontal="center" vertical="center" wrapText="1"/>
    </xf>
    <xf numFmtId="0" fontId="80" fillId="0" borderId="7" xfId="7" applyFont="1" applyBorder="1" applyAlignment="1">
      <alignment horizontal="center" vertical="center" wrapText="1"/>
    </xf>
    <xf numFmtId="0" fontId="62" fillId="0" borderId="143" xfId="4" applyFont="1" applyBorder="1" applyAlignment="1">
      <alignment horizontal="center" vertical="center"/>
    </xf>
    <xf numFmtId="0" fontId="62" fillId="0" borderId="144" xfId="4" applyFont="1" applyBorder="1" applyAlignment="1">
      <alignment horizontal="center" vertical="center"/>
    </xf>
    <xf numFmtId="177" fontId="62" fillId="8" borderId="145" xfId="4" applyNumberFormat="1" applyFont="1" applyFill="1" applyBorder="1" applyAlignment="1" applyProtection="1">
      <alignment horizontal="right" vertical="center"/>
      <protection locked="0"/>
    </xf>
    <xf numFmtId="181" fontId="62" fillId="0" borderId="148" xfId="4" applyNumberFormat="1" applyFont="1" applyBorder="1" applyAlignment="1">
      <alignment horizontal="center" vertical="center"/>
    </xf>
    <xf numFmtId="181" fontId="62" fillId="0" borderId="149" xfId="4" applyNumberFormat="1" applyFont="1" applyBorder="1" applyAlignment="1">
      <alignment horizontal="center" vertical="center"/>
    </xf>
    <xf numFmtId="0" fontId="62" fillId="0" borderId="137" xfId="4" applyFont="1" applyBorder="1" applyAlignment="1">
      <alignment horizontal="left" vertical="center" indent="1"/>
    </xf>
    <xf numFmtId="0" fontId="62" fillId="0" borderId="138" xfId="4" applyFont="1" applyBorder="1" applyAlignment="1">
      <alignment horizontal="left" vertical="center" indent="1"/>
    </xf>
    <xf numFmtId="0" fontId="62" fillId="0" borderId="139" xfId="4" applyFont="1" applyBorder="1" applyAlignment="1">
      <alignment horizontal="left" vertical="center" indent="1"/>
    </xf>
    <xf numFmtId="0" fontId="62" fillId="0" borderId="73" xfId="4" applyFont="1" applyBorder="1" applyAlignment="1">
      <alignment horizontal="center" vertical="center"/>
    </xf>
    <xf numFmtId="0" fontId="62" fillId="0" borderId="83" xfId="4" applyFont="1" applyBorder="1" applyAlignment="1">
      <alignment horizontal="center" vertical="center"/>
    </xf>
    <xf numFmtId="0" fontId="62" fillId="0" borderId="150" xfId="4" applyFont="1" applyBorder="1" applyAlignment="1">
      <alignment horizontal="center" vertical="center"/>
    </xf>
    <xf numFmtId="0" fontId="62" fillId="0" borderId="64" xfId="4" applyFont="1" applyBorder="1" applyAlignment="1">
      <alignment horizontal="center" vertical="center"/>
    </xf>
    <xf numFmtId="0" fontId="62" fillId="0" borderId="0" xfId="4" applyFont="1" applyAlignment="1">
      <alignment horizontal="center" vertical="center"/>
    </xf>
    <xf numFmtId="0" fontId="62" fillId="0" borderId="151" xfId="4" applyFont="1" applyBorder="1" applyAlignment="1">
      <alignment horizontal="center" vertical="center"/>
    </xf>
    <xf numFmtId="0" fontId="62" fillId="0" borderId="152" xfId="4" applyFont="1" applyBorder="1" applyAlignment="1">
      <alignment horizontal="center" vertical="center"/>
    </xf>
    <xf numFmtId="0" fontId="62" fillId="0" borderId="153" xfId="4" applyFont="1" applyBorder="1" applyAlignment="1">
      <alignment horizontal="center" vertical="center"/>
    </xf>
    <xf numFmtId="0" fontId="67" fillId="0" borderId="218" xfId="4" applyFont="1" applyBorder="1" applyAlignment="1">
      <alignment horizontal="center" vertical="center" wrapText="1"/>
    </xf>
    <xf numFmtId="0" fontId="67" fillId="0" borderId="216" xfId="4" applyFont="1" applyBorder="1" applyAlignment="1">
      <alignment horizontal="center" vertical="center" wrapText="1"/>
    </xf>
    <xf numFmtId="0" fontId="67" fillId="0" borderId="217" xfId="4" applyFont="1" applyBorder="1" applyAlignment="1">
      <alignment horizontal="center" vertical="center" wrapText="1"/>
    </xf>
    <xf numFmtId="0" fontId="62" fillId="0" borderId="140" xfId="4" applyFont="1" applyBorder="1" applyAlignment="1">
      <alignment horizontal="center" vertical="center"/>
    </xf>
    <xf numFmtId="0" fontId="62" fillId="0" borderId="130" xfId="4" applyFont="1" applyBorder="1" applyAlignment="1">
      <alignment horizontal="center" vertical="center"/>
    </xf>
    <xf numFmtId="177" fontId="62" fillId="0" borderId="220" xfId="4" applyNumberFormat="1" applyFont="1" applyBorder="1" applyAlignment="1" applyProtection="1">
      <alignment horizontal="right" vertical="center"/>
      <protection locked="0"/>
    </xf>
    <xf numFmtId="179" fontId="62" fillId="0" borderId="223" xfId="4" applyNumberFormat="1" applyFont="1" applyBorder="1" applyAlignment="1">
      <alignment horizontal="center" vertical="center"/>
    </xf>
    <xf numFmtId="179" fontId="62" fillId="0" borderId="224" xfId="4" applyNumberFormat="1" applyFont="1" applyBorder="1" applyAlignment="1">
      <alignment horizontal="center" vertical="center"/>
    </xf>
    <xf numFmtId="0" fontId="62" fillId="0" borderId="225" xfId="4" applyFont="1" applyBorder="1" applyAlignment="1">
      <alignment horizontal="left" vertical="center" indent="1"/>
    </xf>
    <xf numFmtId="177" fontId="62" fillId="0" borderId="226" xfId="4" applyNumberFormat="1" applyFont="1" applyBorder="1" applyAlignment="1">
      <alignment horizontal="right" vertical="center"/>
    </xf>
    <xf numFmtId="181" fontId="62" fillId="0" borderId="227" xfId="4" applyNumberFormat="1" applyFont="1" applyBorder="1" applyAlignment="1">
      <alignment horizontal="center" vertical="center"/>
    </xf>
    <xf numFmtId="181" fontId="62" fillId="0" borderId="228" xfId="4" applyNumberFormat="1" applyFont="1" applyBorder="1" applyAlignment="1">
      <alignment horizontal="center" vertical="center"/>
    </xf>
    <xf numFmtId="0" fontId="62" fillId="0" borderId="220" xfId="2" applyFont="1" applyBorder="1" applyAlignment="1">
      <alignment horizontal="center" vertical="center"/>
    </xf>
    <xf numFmtId="0" fontId="66" fillId="0" borderId="219" xfId="2" applyFont="1" applyBorder="1" applyAlignment="1" applyProtection="1">
      <alignment horizontal="left" vertical="center" wrapText="1"/>
      <protection locked="0"/>
    </xf>
    <xf numFmtId="0" fontId="62" fillId="0" borderId="219" xfId="2" applyFont="1" applyBorder="1" applyAlignment="1">
      <alignment horizontal="center" vertical="center" shrinkToFit="1"/>
    </xf>
    <xf numFmtId="0" fontId="65" fillId="0" borderId="219" xfId="2" applyFont="1" applyBorder="1" applyAlignment="1" applyProtection="1">
      <alignment horizontal="center" vertical="center"/>
      <protection locked="0"/>
    </xf>
    <xf numFmtId="0" fontId="65" fillId="0" borderId="220" xfId="2" applyFont="1" applyBorder="1" applyAlignment="1">
      <alignment horizontal="center" vertical="center" wrapText="1"/>
    </xf>
    <xf numFmtId="0" fontId="62" fillId="0" borderId="219" xfId="2" applyFont="1" applyBorder="1" applyAlignment="1" applyProtection="1">
      <alignment horizontal="center" vertical="center"/>
      <protection locked="0"/>
    </xf>
    <xf numFmtId="0" fontId="65" fillId="0" borderId="0" xfId="4" applyFont="1">
      <alignment vertical="center"/>
    </xf>
    <xf numFmtId="0" fontId="62" fillId="0" borderId="0" xfId="4" applyFont="1">
      <alignment vertical="center"/>
    </xf>
    <xf numFmtId="0" fontId="62" fillId="0" borderId="0" xfId="4" applyFont="1" applyAlignment="1">
      <alignment horizontal="right" vertical="center"/>
    </xf>
    <xf numFmtId="0" fontId="64" fillId="0" borderId="0" xfId="4" applyFont="1" applyAlignment="1">
      <alignment horizontal="center" vertical="center"/>
    </xf>
    <xf numFmtId="0" fontId="62" fillId="0" borderId="141" xfId="4" applyFont="1" applyBorder="1" applyAlignment="1">
      <alignment horizontal="center" vertical="center"/>
    </xf>
    <xf numFmtId="0" fontId="62" fillId="0" borderId="131" xfId="4" applyFont="1" applyBorder="1" applyAlignment="1">
      <alignment horizontal="center" vertical="center"/>
    </xf>
    <xf numFmtId="177" fontId="62" fillId="0" borderId="132" xfId="4" applyNumberFormat="1" applyFont="1" applyBorder="1" applyAlignment="1">
      <alignment horizontal="right" vertical="center"/>
    </xf>
    <xf numFmtId="181" fontId="62" fillId="0" borderId="134" xfId="4" applyNumberFormat="1" applyFont="1" applyBorder="1" applyAlignment="1">
      <alignment horizontal="center" vertical="center"/>
    </xf>
    <xf numFmtId="181" fontId="62" fillId="0" borderId="142" xfId="4" applyNumberFormat="1" applyFont="1" applyBorder="1" applyAlignment="1">
      <alignment horizontal="center" vertical="center"/>
    </xf>
    <xf numFmtId="0" fontId="62" fillId="0" borderId="229" xfId="4" applyFont="1" applyBorder="1" applyAlignment="1">
      <alignment horizontal="left" vertical="center" shrinkToFit="1"/>
    </xf>
    <xf numFmtId="0" fontId="62" fillId="0" borderId="221" xfId="4" applyFont="1" applyBorder="1" applyAlignment="1">
      <alignment horizontal="left" vertical="center" shrinkToFit="1"/>
    </xf>
    <xf numFmtId="0" fontId="62" fillId="0" borderId="230" xfId="4" applyFont="1" applyBorder="1" applyAlignment="1">
      <alignment horizontal="left" vertical="center" shrinkToFit="1"/>
    </xf>
    <xf numFmtId="38" fontId="62" fillId="8" borderId="219" xfId="11" applyFont="1" applyFill="1" applyBorder="1" applyAlignment="1" applyProtection="1">
      <alignment horizontal="center" vertical="center"/>
    </xf>
    <xf numFmtId="38" fontId="62" fillId="8" borderId="231" xfId="11" applyFont="1" applyFill="1" applyBorder="1" applyAlignment="1" applyProtection="1">
      <alignment horizontal="center" vertical="center"/>
    </xf>
    <xf numFmtId="0" fontId="62" fillId="0" borderId="232" xfId="4" applyFont="1" applyBorder="1" applyAlignment="1">
      <alignment horizontal="left" vertical="center" shrinkToFit="1"/>
    </xf>
    <xf numFmtId="0" fontId="62" fillId="0" borderId="233" xfId="4" applyFont="1" applyBorder="1" applyAlignment="1">
      <alignment horizontal="left" vertical="center" shrinkToFit="1"/>
    </xf>
    <xf numFmtId="0" fontId="62" fillId="0" borderId="234" xfId="4" applyFont="1" applyBorder="1" applyAlignment="1">
      <alignment horizontal="left" vertical="center" shrinkToFit="1"/>
    </xf>
    <xf numFmtId="38" fontId="62" fillId="8" borderId="235" xfId="11" applyFont="1" applyFill="1" applyBorder="1" applyAlignment="1" applyProtection="1">
      <alignment horizontal="center" vertical="center"/>
    </xf>
    <xf numFmtId="38" fontId="62" fillId="8" borderId="236" xfId="11" applyFont="1" applyFill="1" applyBorder="1" applyAlignment="1" applyProtection="1">
      <alignment horizontal="center" vertical="center"/>
    </xf>
    <xf numFmtId="0" fontId="62" fillId="0" borderId="237" xfId="4" applyFont="1" applyBorder="1" applyAlignment="1">
      <alignment horizontal="center" vertical="center"/>
    </xf>
    <xf numFmtId="0" fontId="62" fillId="0" borderId="225" xfId="4" applyFont="1" applyBorder="1" applyAlignment="1">
      <alignment horizontal="center" vertical="center"/>
    </xf>
    <xf numFmtId="0" fontId="62" fillId="0" borderId="12" xfId="4" applyFont="1" applyBorder="1" applyAlignment="1" applyProtection="1">
      <alignment horizontal="center" vertical="center"/>
      <protection locked="0"/>
    </xf>
    <xf numFmtId="0" fontId="62" fillId="0" borderId="49" xfId="4" applyFont="1" applyBorder="1" applyAlignment="1" applyProtection="1">
      <alignment horizontal="center" vertical="center"/>
      <protection locked="0"/>
    </xf>
    <xf numFmtId="0" fontId="62" fillId="0" borderId="218" xfId="4" applyFont="1" applyBorder="1" applyAlignment="1" applyProtection="1">
      <alignment horizontal="center" vertical="center"/>
      <protection locked="0"/>
    </xf>
    <xf numFmtId="0" fontId="62" fillId="0" borderId="212" xfId="4" applyFont="1" applyBorder="1" applyAlignment="1" applyProtection="1">
      <alignment horizontal="center" vertical="center"/>
      <protection locked="0"/>
    </xf>
    <xf numFmtId="0" fontId="65" fillId="0" borderId="0" xfId="4" applyFont="1" applyAlignment="1">
      <alignment horizontal="left" vertical="center" wrapText="1"/>
    </xf>
    <xf numFmtId="0" fontId="66" fillId="0" borderId="73" xfId="4" applyFont="1" applyBorder="1" applyAlignment="1">
      <alignment horizontal="left" vertical="center" wrapText="1" shrinkToFit="1"/>
    </xf>
    <xf numFmtId="0" fontId="66" fillId="0" borderId="83" xfId="4" applyFont="1" applyBorder="1" applyAlignment="1">
      <alignment horizontal="left" vertical="center" wrapText="1" shrinkToFit="1"/>
    </xf>
    <xf numFmtId="0" fontId="66" fillId="0" borderId="81" xfId="4" applyFont="1" applyBorder="1" applyAlignment="1">
      <alignment horizontal="left" vertical="center" wrapText="1" shrinkToFit="1"/>
    </xf>
    <xf numFmtId="0" fontId="66" fillId="0" borderId="69" xfId="4" applyFont="1" applyBorder="1" applyAlignment="1">
      <alignment horizontal="left" vertical="center" wrapText="1" shrinkToFit="1"/>
    </xf>
    <xf numFmtId="0" fontId="66" fillId="0" borderId="51" xfId="4" applyFont="1" applyBorder="1" applyAlignment="1">
      <alignment horizontal="center" vertical="center" wrapText="1" shrinkToFit="1"/>
    </xf>
    <xf numFmtId="0" fontId="66" fillId="0" borderId="50" xfId="4" applyFont="1" applyBorder="1" applyAlignment="1">
      <alignment horizontal="center" vertical="center" wrapText="1" shrinkToFit="1"/>
    </xf>
    <xf numFmtId="0" fontId="66" fillId="0" borderId="29" xfId="4" applyFont="1" applyBorder="1" applyAlignment="1">
      <alignment horizontal="center" vertical="center" wrapText="1" shrinkToFit="1"/>
    </xf>
    <xf numFmtId="0" fontId="66" fillId="0" borderId="54" xfId="4" applyFont="1" applyBorder="1" applyAlignment="1">
      <alignment horizontal="center" vertical="center" wrapText="1" shrinkToFit="1"/>
    </xf>
    <xf numFmtId="0" fontId="65" fillId="0" borderId="219" xfId="2" applyFont="1" applyBorder="1" applyAlignment="1">
      <alignment horizontal="center" vertical="center"/>
    </xf>
    <xf numFmtId="0" fontId="65" fillId="0" borderId="219" xfId="2" applyFont="1" applyBorder="1" applyAlignment="1">
      <alignment horizontal="left" vertical="center" wrapText="1"/>
    </xf>
    <xf numFmtId="0" fontId="80" fillId="0" borderId="17" xfId="0" applyFont="1" applyBorder="1" applyAlignment="1">
      <alignment horizontal="center" vertical="center"/>
    </xf>
    <xf numFmtId="0" fontId="80" fillId="0" borderId="18" xfId="0" applyFont="1" applyBorder="1" applyAlignment="1">
      <alignment horizontal="center" vertical="center"/>
    </xf>
    <xf numFmtId="0" fontId="80" fillId="0" borderId="13" xfId="7" applyFont="1" applyBorder="1" applyAlignment="1">
      <alignment horizontal="left" vertical="center"/>
    </xf>
    <xf numFmtId="0" fontId="80" fillId="0" borderId="19" xfId="7" applyFont="1" applyBorder="1" applyAlignment="1">
      <alignment horizontal="left" vertical="center"/>
    </xf>
    <xf numFmtId="0" fontId="80" fillId="0" borderId="47" xfId="7" applyFont="1" applyBorder="1" applyAlignment="1">
      <alignment horizontal="left" vertical="center"/>
    </xf>
    <xf numFmtId="0" fontId="80" fillId="0" borderId="8" xfId="7" applyFont="1" applyBorder="1" applyAlignment="1">
      <alignment horizontal="left" vertical="center" wrapText="1"/>
    </xf>
    <xf numFmtId="0" fontId="80" fillId="0" borderId="9" xfId="7" applyFont="1" applyBorder="1" applyAlignment="1">
      <alignment horizontal="left" vertical="center" wrapText="1"/>
    </xf>
    <xf numFmtId="0" fontId="80" fillId="0" borderId="7" xfId="7" applyFont="1" applyBorder="1" applyAlignment="1">
      <alignment horizontal="left" vertical="center" wrapText="1"/>
    </xf>
    <xf numFmtId="0" fontId="56" fillId="0" borderId="0" xfId="5" applyFont="1" applyAlignment="1">
      <alignment horizontal="center" vertical="center"/>
    </xf>
    <xf numFmtId="0" fontId="56" fillId="0" borderId="0" xfId="5" applyFont="1" applyAlignment="1">
      <alignment horizontal="left" vertical="center"/>
    </xf>
    <xf numFmtId="0" fontId="56" fillId="0" borderId="0" xfId="5" applyFont="1" applyAlignment="1">
      <alignment horizontal="left" vertical="center" wrapText="1"/>
    </xf>
    <xf numFmtId="0" fontId="18" fillId="0" borderId="12" xfId="5" applyFont="1" applyBorder="1" applyAlignment="1">
      <alignment horizontal="center" vertical="center" wrapText="1"/>
    </xf>
    <xf numFmtId="182" fontId="18" fillId="0" borderId="8" xfId="5" applyNumberFormat="1" applyFont="1" applyBorder="1" applyAlignment="1">
      <alignment horizontal="center" vertical="center"/>
    </xf>
    <xf numFmtId="182" fontId="18" fillId="0" borderId="9" xfId="5" applyNumberFormat="1" applyFont="1" applyBorder="1" applyAlignment="1">
      <alignment horizontal="center" vertical="center"/>
    </xf>
    <xf numFmtId="0" fontId="83" fillId="0" borderId="12" xfId="5" applyFont="1" applyBorder="1" applyAlignment="1">
      <alignment horizontal="center" vertical="center"/>
    </xf>
    <xf numFmtId="0" fontId="18" fillId="0" borderId="13" xfId="5" applyFont="1" applyBorder="1" applyAlignment="1">
      <alignment horizontal="center" vertical="center" wrapText="1"/>
    </xf>
    <xf numFmtId="0" fontId="18" fillId="0" borderId="14" xfId="5" applyFont="1" applyBorder="1" applyAlignment="1">
      <alignment horizontal="center" vertical="center" wrapText="1"/>
    </xf>
    <xf numFmtId="0" fontId="18" fillId="0" borderId="17" xfId="5" applyFont="1" applyBorder="1" applyAlignment="1">
      <alignment horizontal="center" vertical="center" wrapText="1"/>
    </xf>
    <xf numFmtId="0" fontId="18" fillId="0" borderId="22" xfId="5" applyFont="1" applyBorder="1" applyAlignment="1">
      <alignment horizontal="center" vertical="center" wrapText="1"/>
    </xf>
    <xf numFmtId="0" fontId="18" fillId="0" borderId="39" xfId="5" applyFont="1" applyBorder="1" applyAlignment="1">
      <alignment horizontal="center" vertical="center" wrapText="1"/>
    </xf>
    <xf numFmtId="38" fontId="18" fillId="0" borderId="12" xfId="11" applyFont="1" applyFill="1" applyBorder="1" applyAlignment="1">
      <alignment horizontal="center" vertical="center"/>
    </xf>
    <xf numFmtId="182" fontId="18" fillId="0" borderId="17" xfId="5" applyNumberFormat="1" applyFont="1" applyBorder="1" applyAlignment="1">
      <alignment horizontal="center" vertical="center"/>
    </xf>
    <xf numFmtId="182" fontId="18" fillId="0" borderId="39" xfId="5" applyNumberFormat="1" applyFont="1" applyBorder="1" applyAlignment="1">
      <alignment horizontal="center" vertical="center"/>
    </xf>
    <xf numFmtId="182" fontId="18" fillId="0" borderId="18" xfId="5" applyNumberFormat="1" applyFont="1" applyBorder="1" applyAlignment="1">
      <alignment horizontal="center" vertical="center"/>
    </xf>
    <xf numFmtId="182" fontId="18" fillId="0" borderId="23" xfId="5" applyNumberFormat="1" applyFont="1" applyBorder="1" applyAlignment="1">
      <alignment horizontal="center" vertical="center"/>
    </xf>
    <xf numFmtId="0" fontId="18" fillId="0" borderId="39" xfId="5" applyFont="1" applyBorder="1" applyAlignment="1">
      <alignment horizontal="left" vertical="center" wrapText="1"/>
    </xf>
    <xf numFmtId="0" fontId="18" fillId="0" borderId="7" xfId="5" applyFont="1" applyBorder="1" applyAlignment="1">
      <alignment horizontal="center" vertical="center" wrapText="1"/>
    </xf>
    <xf numFmtId="38" fontId="18" fillId="0" borderId="12" xfId="11" applyFont="1" applyFill="1" applyBorder="1" applyAlignment="1">
      <alignment horizontal="center" vertical="center" wrapText="1"/>
    </xf>
    <xf numFmtId="0" fontId="18" fillId="0" borderId="14" xfId="5" applyFont="1" applyBorder="1" applyAlignment="1">
      <alignment horizontal="left" vertical="center"/>
    </xf>
    <xf numFmtId="0" fontId="18" fillId="0" borderId="17" xfId="5" applyFont="1" applyBorder="1" applyAlignment="1">
      <alignment horizontal="left" vertical="center"/>
    </xf>
    <xf numFmtId="0" fontId="18" fillId="0" borderId="18" xfId="5" applyFont="1" applyBorder="1" applyAlignment="1">
      <alignment horizontal="left" vertical="center"/>
    </xf>
    <xf numFmtId="0" fontId="18" fillId="0" borderId="20" xfId="5" applyFont="1" applyBorder="1" applyAlignment="1">
      <alignment horizontal="left" vertical="center"/>
    </xf>
    <xf numFmtId="0" fontId="18" fillId="0" borderId="0" xfId="5" applyFont="1" applyAlignment="1">
      <alignment horizontal="left" vertical="center"/>
    </xf>
    <xf numFmtId="0" fontId="18" fillId="0" borderId="22" xfId="5" applyFont="1" applyBorder="1" applyAlignment="1">
      <alignment horizontal="left" vertical="center"/>
    </xf>
    <xf numFmtId="0" fontId="18" fillId="0" borderId="39" xfId="5" applyFont="1" applyBorder="1" applyAlignment="1">
      <alignment horizontal="left" vertical="center"/>
    </xf>
    <xf numFmtId="0" fontId="18" fillId="0" borderId="23" xfId="5" applyFont="1" applyBorder="1" applyAlignment="1">
      <alignment horizontal="left" vertical="center"/>
    </xf>
    <xf numFmtId="0" fontId="18" fillId="0" borderId="0" xfId="5" applyFont="1" applyAlignment="1">
      <alignment horizontal="center" vertical="center"/>
    </xf>
    <xf numFmtId="0" fontId="53" fillId="0" borderId="0" xfId="5" applyFont="1" applyAlignment="1">
      <alignment horizontal="center" vertical="center"/>
    </xf>
    <xf numFmtId="0" fontId="18" fillId="0" borderId="12" xfId="5" applyFont="1" applyBorder="1" applyAlignment="1">
      <alignment horizontal="left" vertical="center"/>
    </xf>
    <xf numFmtId="0" fontId="18" fillId="0" borderId="8" xfId="5" applyFont="1" applyBorder="1" applyAlignment="1">
      <alignment horizontal="left" vertical="center"/>
    </xf>
    <xf numFmtId="0" fontId="18" fillId="0" borderId="9" xfId="5" applyFont="1" applyBorder="1" applyAlignment="1">
      <alignment horizontal="left" vertical="center"/>
    </xf>
    <xf numFmtId="0" fontId="18" fillId="0" borderId="7" xfId="5" applyFont="1" applyBorder="1" applyAlignment="1">
      <alignment horizontal="left" vertical="center"/>
    </xf>
    <xf numFmtId="0" fontId="18" fillId="0" borderId="8" xfId="5" applyFont="1" applyBorder="1" applyAlignment="1">
      <alignment horizontal="center" vertical="center"/>
    </xf>
    <xf numFmtId="0" fontId="18" fillId="0" borderId="9" xfId="5" applyFont="1" applyBorder="1" applyAlignment="1">
      <alignment horizontal="center" vertical="center"/>
    </xf>
    <xf numFmtId="0" fontId="18" fillId="0" borderId="7" xfId="5" applyFont="1" applyBorder="1" applyAlignment="1">
      <alignment horizontal="center" vertical="center"/>
    </xf>
    <xf numFmtId="0" fontId="65" fillId="0" borderId="0" xfId="0" applyFont="1" applyAlignment="1">
      <alignment horizontal="center" vertical="center"/>
    </xf>
    <xf numFmtId="0" fontId="65" fillId="0" borderId="0" xfId="0" applyFont="1" applyAlignment="1">
      <alignment horizontal="left" vertical="center"/>
    </xf>
    <xf numFmtId="0" fontId="65" fillId="0" borderId="0" xfId="0" applyFont="1" applyAlignment="1">
      <alignment horizontal="left" vertical="top" wrapText="1"/>
    </xf>
    <xf numFmtId="0" fontId="65" fillId="0" borderId="0" xfId="0" applyFont="1" applyAlignment="1">
      <alignment horizontal="left" vertical="center" wrapText="1"/>
    </xf>
    <xf numFmtId="0" fontId="65" fillId="0" borderId="12" xfId="0" applyFont="1" applyBorder="1" applyAlignment="1">
      <alignment vertical="center" wrapText="1"/>
    </xf>
    <xf numFmtId="0" fontId="65" fillId="0" borderId="12" xfId="0" applyFont="1" applyBorder="1" applyAlignment="1">
      <alignment vertical="center"/>
    </xf>
    <xf numFmtId="0" fontId="65" fillId="5" borderId="13" xfId="0" applyFont="1" applyFill="1" applyBorder="1" applyAlignment="1">
      <alignment horizontal="center" vertical="center"/>
    </xf>
    <xf numFmtId="0" fontId="65" fillId="5" borderId="19" xfId="0" applyFont="1" applyFill="1" applyBorder="1" applyAlignment="1">
      <alignment vertical="center"/>
    </xf>
    <xf numFmtId="0" fontId="65" fillId="5" borderId="47" xfId="0" applyFont="1" applyFill="1" applyBorder="1" applyAlignment="1">
      <alignment vertical="center"/>
    </xf>
    <xf numFmtId="0" fontId="65" fillId="0" borderId="0" xfId="0" applyFont="1" applyBorder="1" applyAlignment="1">
      <alignment vertical="center" wrapText="1"/>
    </xf>
    <xf numFmtId="0" fontId="65" fillId="0" borderId="0" xfId="0" applyFont="1" applyBorder="1" applyAlignment="1">
      <alignment vertical="center"/>
    </xf>
    <xf numFmtId="0" fontId="65" fillId="5" borderId="8" xfId="0" applyFont="1" applyFill="1" applyBorder="1" applyAlignment="1">
      <alignment horizontal="center" vertical="center"/>
    </xf>
    <xf numFmtId="0" fontId="65" fillId="5" borderId="9" xfId="0" applyFont="1" applyFill="1" applyBorder="1" applyAlignment="1">
      <alignment horizontal="center" vertical="center"/>
    </xf>
    <xf numFmtId="0" fontId="65" fillId="5" borderId="7" xfId="0" applyFont="1" applyFill="1" applyBorder="1" applyAlignment="1">
      <alignment horizontal="center" vertical="center"/>
    </xf>
    <xf numFmtId="0" fontId="64" fillId="0" borderId="0" xfId="0" applyFont="1" applyAlignment="1">
      <alignment horizontal="center" vertical="center" wrapText="1"/>
    </xf>
    <xf numFmtId="0" fontId="65" fillId="0" borderId="12" xfId="0" applyFont="1" applyBorder="1" applyAlignment="1">
      <alignment horizontal="center" vertical="center"/>
    </xf>
    <xf numFmtId="0" fontId="65" fillId="0" borderId="0" xfId="0" applyFont="1" applyFill="1" applyBorder="1" applyAlignment="1">
      <alignment horizontal="left" vertical="top" wrapText="1"/>
    </xf>
    <xf numFmtId="0" fontId="66" fillId="0" borderId="0" xfId="0" applyFont="1" applyAlignment="1">
      <alignment horizontal="left" vertical="center"/>
    </xf>
    <xf numFmtId="0" fontId="66" fillId="0" borderId="39" xfId="0" applyFont="1" applyBorder="1" applyAlignment="1">
      <alignment horizontal="left" vertical="center"/>
    </xf>
    <xf numFmtId="0" fontId="65" fillId="0" borderId="0" xfId="7" applyFont="1" applyAlignment="1">
      <alignment vertical="center" wrapText="1"/>
    </xf>
    <xf numFmtId="0" fontId="65" fillId="0" borderId="218" xfId="7" applyFont="1" applyBorder="1" applyAlignment="1">
      <alignment horizontal="center" vertical="center" wrapText="1"/>
    </xf>
    <xf numFmtId="0" fontId="65" fillId="0" borderId="47" xfId="7" applyFont="1" applyBorder="1" applyAlignment="1">
      <alignment horizontal="center" vertical="center" wrapText="1"/>
    </xf>
    <xf numFmtId="0" fontId="65" fillId="0" borderId="243" xfId="7" applyFont="1" applyBorder="1" applyAlignment="1">
      <alignment horizontal="left" vertical="center" wrapText="1"/>
    </xf>
    <xf numFmtId="0" fontId="65" fillId="0" borderId="240" xfId="7" applyFont="1" applyBorder="1" applyAlignment="1">
      <alignment horizontal="left" vertical="center" wrapText="1"/>
    </xf>
    <xf numFmtId="0" fontId="65" fillId="0" borderId="241" xfId="7" applyFont="1" applyBorder="1" applyAlignment="1">
      <alignment horizontal="left" vertical="center" wrapText="1"/>
    </xf>
    <xf numFmtId="0" fontId="65" fillId="0" borderId="208" xfId="7" applyFont="1" applyBorder="1" applyAlignment="1">
      <alignment horizontal="center" vertical="center"/>
    </xf>
    <xf numFmtId="0" fontId="65" fillId="0" borderId="209" xfId="7" applyFont="1" applyBorder="1" applyAlignment="1">
      <alignment horizontal="center" vertical="center"/>
    </xf>
    <xf numFmtId="0" fontId="65" fillId="0" borderId="210" xfId="7" applyFont="1" applyBorder="1" applyAlignment="1">
      <alignment horizontal="center" vertical="center"/>
    </xf>
    <xf numFmtId="0" fontId="65" fillId="0" borderId="208" xfId="7" applyFont="1" applyBorder="1" applyAlignment="1">
      <alignment horizontal="center" vertical="center" wrapText="1"/>
    </xf>
    <xf numFmtId="0" fontId="65" fillId="0" borderId="209" xfId="7" applyFont="1" applyBorder="1" applyAlignment="1">
      <alignment horizontal="center" vertical="center" wrapText="1"/>
    </xf>
    <xf numFmtId="0" fontId="65" fillId="0" borderId="210" xfId="7" applyFont="1" applyBorder="1" applyAlignment="1">
      <alignment horizontal="center" vertical="center" wrapText="1"/>
    </xf>
    <xf numFmtId="0" fontId="65" fillId="0" borderId="240" xfId="7" applyFont="1" applyBorder="1" applyAlignment="1">
      <alignment horizontal="center" vertical="center"/>
    </xf>
    <xf numFmtId="0" fontId="65" fillId="7" borderId="208" xfId="7" applyFont="1" applyFill="1" applyBorder="1" applyAlignment="1">
      <alignment horizontal="left" vertical="center" wrapText="1"/>
    </xf>
    <xf numFmtId="0" fontId="65" fillId="7" borderId="209" xfId="7" applyFont="1" applyFill="1" applyBorder="1" applyAlignment="1">
      <alignment horizontal="left" vertical="center" wrapText="1"/>
    </xf>
    <xf numFmtId="0" fontId="65" fillId="7" borderId="210" xfId="7" applyFont="1" applyFill="1" applyBorder="1" applyAlignment="1">
      <alignment horizontal="left" vertical="center" wrapText="1"/>
    </xf>
    <xf numFmtId="0" fontId="65" fillId="0" borderId="218" xfId="7" applyFont="1" applyBorder="1" applyAlignment="1">
      <alignment horizontal="left" vertical="center" wrapText="1"/>
    </xf>
    <xf numFmtId="0" fontId="65" fillId="0" borderId="246" xfId="7" applyFont="1" applyBorder="1" applyAlignment="1">
      <alignment horizontal="left" vertical="center" wrapText="1"/>
    </xf>
    <xf numFmtId="0" fontId="65" fillId="0" borderId="47" xfId="7" applyFont="1" applyBorder="1" applyAlignment="1">
      <alignment horizontal="left" vertical="center" wrapText="1"/>
    </xf>
    <xf numFmtId="0" fontId="65" fillId="0" borderId="243" xfId="7" applyFont="1" applyBorder="1" applyAlignment="1">
      <alignment horizontal="center" vertical="center"/>
    </xf>
    <xf numFmtId="0" fontId="22" fillId="0" borderId="0" xfId="7" applyFont="1" applyAlignment="1">
      <alignment vertical="center" wrapText="1"/>
    </xf>
    <xf numFmtId="0" fontId="65" fillId="0" borderId="13" xfId="7" applyFont="1" applyBorder="1" applyAlignment="1">
      <alignment vertical="center"/>
    </xf>
    <xf numFmtId="0" fontId="65" fillId="0" borderId="47" xfId="7" applyFont="1" applyBorder="1" applyAlignment="1">
      <alignment vertical="center"/>
    </xf>
    <xf numFmtId="0" fontId="65" fillId="0" borderId="13" xfId="7" applyFont="1" applyBorder="1" applyAlignment="1">
      <alignment horizontal="center" vertical="center" wrapText="1"/>
    </xf>
    <xf numFmtId="0" fontId="65" fillId="0" borderId="14" xfId="7" applyFont="1" applyBorder="1" applyAlignment="1">
      <alignment horizontal="left" vertical="center" wrapText="1"/>
    </xf>
    <xf numFmtId="0" fontId="65" fillId="0" borderId="17" xfId="7" applyFont="1" applyBorder="1" applyAlignment="1">
      <alignment horizontal="left" vertical="center" wrapText="1"/>
    </xf>
    <xf numFmtId="0" fontId="65" fillId="0" borderId="18" xfId="7" applyFont="1" applyBorder="1" applyAlignment="1">
      <alignment horizontal="left" vertical="center" wrapText="1"/>
    </xf>
    <xf numFmtId="0" fontId="65" fillId="0" borderId="13" xfId="7" applyFont="1" applyBorder="1" applyAlignment="1">
      <alignment horizontal="left" vertical="center" wrapText="1"/>
    </xf>
    <xf numFmtId="0" fontId="65" fillId="0" borderId="19" xfId="7" applyFont="1" applyBorder="1" applyAlignment="1">
      <alignment horizontal="left" vertical="center" wrapText="1"/>
    </xf>
    <xf numFmtId="0" fontId="65" fillId="0" borderId="12" xfId="7" applyFont="1" applyBorder="1" applyAlignment="1">
      <alignment horizontal="center" vertical="center" wrapText="1"/>
    </xf>
    <xf numFmtId="0" fontId="18" fillId="0" borderId="208" xfId="2" applyFont="1" applyBorder="1" applyAlignment="1">
      <alignment horizontal="center" vertical="center"/>
    </xf>
    <xf numFmtId="0" fontId="18" fillId="0" borderId="209" xfId="2" applyFont="1" applyBorder="1" applyAlignment="1">
      <alignment horizontal="center" vertical="center"/>
    </xf>
    <xf numFmtId="0" fontId="18" fillId="0" borderId="210" xfId="2" applyFont="1" applyBorder="1" applyAlignment="1">
      <alignment horizontal="center" vertical="center"/>
    </xf>
    <xf numFmtId="0" fontId="18" fillId="0" borderId="242" xfId="2" applyFont="1" applyBorder="1">
      <alignment vertical="center"/>
    </xf>
    <xf numFmtId="0" fontId="18" fillId="0" borderId="22" xfId="2" applyFont="1" applyBorder="1">
      <alignment vertical="center"/>
    </xf>
    <xf numFmtId="0" fontId="18" fillId="0" borderId="0" xfId="2" applyFont="1" applyAlignment="1">
      <alignment horizontal="center" vertical="center" wrapText="1" justifyLastLine="1"/>
    </xf>
    <xf numFmtId="0" fontId="79" fillId="0" borderId="0" xfId="2" applyFont="1">
      <alignment vertical="center"/>
    </xf>
    <xf numFmtId="0" fontId="18" fillId="0" borderId="0" xfId="2" applyFont="1" applyAlignment="1">
      <alignment horizontal="right" vertical="center"/>
    </xf>
    <xf numFmtId="0" fontId="53" fillId="0" borderId="0" xfId="2" applyFont="1" applyAlignment="1">
      <alignment horizontal="center" vertical="center"/>
    </xf>
    <xf numFmtId="0" fontId="18" fillId="0" borderId="240" xfId="2" applyFont="1" applyBorder="1" applyAlignment="1">
      <alignment horizontal="center" vertical="center"/>
    </xf>
    <xf numFmtId="0" fontId="18" fillId="0" borderId="241" xfId="2" applyFont="1" applyBorder="1" applyAlignment="1">
      <alignment horizontal="center" vertical="center"/>
    </xf>
    <xf numFmtId="0" fontId="90" fillId="0" borderId="0" xfId="2" applyFont="1" applyAlignment="1">
      <alignment horizontal="left" vertical="top" wrapText="1"/>
    </xf>
    <xf numFmtId="0" fontId="51" fillId="0" borderId="243" xfId="2" applyFont="1" applyBorder="1" applyAlignment="1">
      <alignment vertical="center" wrapText="1"/>
    </xf>
    <xf numFmtId="0" fontId="51" fillId="0" borderId="242" xfId="2" applyFont="1" applyBorder="1">
      <alignment vertical="center"/>
    </xf>
    <xf numFmtId="0" fontId="51" fillId="0" borderId="22" xfId="2" applyFont="1" applyBorder="1">
      <alignment vertical="center"/>
    </xf>
    <xf numFmtId="0" fontId="59" fillId="0" borderId="243" xfId="2" applyFont="1" applyBorder="1" applyAlignment="1">
      <alignment horizontal="left" vertical="center"/>
    </xf>
    <xf numFmtId="0" fontId="59" fillId="0" borderId="240" xfId="2" applyFont="1" applyBorder="1" applyAlignment="1">
      <alignment horizontal="left" vertical="center"/>
    </xf>
    <xf numFmtId="0" fontId="59" fillId="0" borderId="241" xfId="2" applyFont="1" applyBorder="1" applyAlignment="1">
      <alignment horizontal="left" vertical="center"/>
    </xf>
    <xf numFmtId="0" fontId="90" fillId="9" borderId="208" xfId="2" applyFont="1" applyFill="1" applyBorder="1" applyAlignment="1">
      <alignment horizontal="center" vertical="center"/>
    </xf>
    <xf numFmtId="0" fontId="90" fillId="9" borderId="210" xfId="2" applyFont="1" applyFill="1" applyBorder="1" applyAlignment="1">
      <alignment horizontal="center" vertical="center"/>
    </xf>
    <xf numFmtId="0" fontId="51" fillId="9" borderId="1" xfId="2" applyFont="1" applyFill="1" applyBorder="1" applyAlignment="1">
      <alignment horizontal="center" vertical="center"/>
    </xf>
    <xf numFmtId="0" fontId="51" fillId="9" borderId="5" xfId="2" applyFont="1" applyFill="1" applyBorder="1" applyAlignment="1">
      <alignment horizontal="center" vertical="center"/>
    </xf>
    <xf numFmtId="0" fontId="18" fillId="9" borderId="1" xfId="2" applyFont="1" applyFill="1" applyBorder="1" applyAlignment="1">
      <alignment horizontal="center" vertical="center"/>
    </xf>
    <xf numFmtId="0" fontId="18" fillId="9" borderId="4" xfId="2" applyFont="1" applyFill="1" applyBorder="1" applyAlignment="1">
      <alignment horizontal="center" vertical="center"/>
    </xf>
    <xf numFmtId="0" fontId="18" fillId="9" borderId="2" xfId="2" applyFont="1" applyFill="1" applyBorder="1" applyAlignment="1">
      <alignment horizontal="center" vertical="center"/>
    </xf>
    <xf numFmtId="0" fontId="57" fillId="9" borderId="57" xfId="2" applyFont="1" applyFill="1" applyBorder="1" applyAlignment="1">
      <alignment horizontal="center" vertical="center"/>
    </xf>
    <xf numFmtId="0" fontId="57" fillId="9" borderId="12" xfId="2" applyFont="1" applyFill="1" applyBorder="1" applyAlignment="1">
      <alignment horizontal="center" vertical="center"/>
    </xf>
    <xf numFmtId="0" fontId="57" fillId="9" borderId="55" xfId="2" applyFont="1" applyFill="1" applyBorder="1" applyAlignment="1">
      <alignment horizontal="center" vertical="center" wrapText="1"/>
    </xf>
    <xf numFmtId="0" fontId="57" fillId="9" borderId="29" xfId="2" applyFont="1" applyFill="1" applyBorder="1" applyAlignment="1">
      <alignment horizontal="center" vertical="center" wrapText="1"/>
    </xf>
    <xf numFmtId="0" fontId="145" fillId="0" borderId="243" xfId="2" applyFont="1" applyBorder="1" applyAlignment="1">
      <alignment horizontal="left" vertical="center"/>
    </xf>
    <xf numFmtId="0" fontId="52" fillId="0" borderId="240" xfId="2" applyFont="1" applyBorder="1" applyAlignment="1">
      <alignment horizontal="left" vertical="center"/>
    </xf>
    <xf numFmtId="0" fontId="52" fillId="0" borderId="241" xfId="2" applyFont="1" applyBorder="1" applyAlignment="1">
      <alignment horizontal="left" vertical="center"/>
    </xf>
    <xf numFmtId="0" fontId="52" fillId="0" borderId="243" xfId="2" applyFont="1" applyBorder="1" applyAlignment="1">
      <alignment horizontal="left" vertical="center"/>
    </xf>
    <xf numFmtId="0" fontId="52" fillId="0" borderId="66" xfId="2" applyFont="1" applyBorder="1" applyAlignment="1">
      <alignment horizontal="center" vertical="center" wrapText="1"/>
    </xf>
    <xf numFmtId="0" fontId="52" fillId="0" borderId="65" xfId="2" applyFont="1" applyBorder="1" applyAlignment="1">
      <alignment horizontal="center" vertical="center" wrapText="1"/>
    </xf>
    <xf numFmtId="0" fontId="52" fillId="0" borderId="245" xfId="2" applyFont="1" applyBorder="1" applyAlignment="1">
      <alignment horizontal="center" vertical="center" wrapText="1"/>
    </xf>
    <xf numFmtId="0" fontId="52" fillId="0" borderId="93" xfId="2" applyFont="1" applyBorder="1" applyAlignment="1">
      <alignment horizontal="center" vertical="center" wrapText="1"/>
    </xf>
    <xf numFmtId="0" fontId="35" fillId="0" borderId="0" xfId="4" applyFont="1" applyAlignment="1">
      <alignment horizontal="center" vertical="center"/>
    </xf>
    <xf numFmtId="0" fontId="35" fillId="0" borderId="0" xfId="4" applyFont="1" applyAlignment="1">
      <alignment horizontal="center" vertical="center" shrinkToFit="1"/>
    </xf>
    <xf numFmtId="0" fontId="35" fillId="0" borderId="209" xfId="4" applyFont="1" applyBorder="1" applyAlignment="1">
      <alignment horizontal="center" vertical="center"/>
    </xf>
    <xf numFmtId="0" fontId="35" fillId="0" borderId="210" xfId="4" applyFont="1" applyBorder="1" applyAlignment="1">
      <alignment horizontal="center" vertical="center"/>
    </xf>
    <xf numFmtId="0" fontId="35" fillId="0" borderId="208" xfId="4" applyFont="1" applyBorder="1" applyAlignment="1">
      <alignment horizontal="center" vertical="center"/>
    </xf>
    <xf numFmtId="0" fontId="35" fillId="0" borderId="208" xfId="4" applyFont="1" applyBorder="1" applyAlignment="1">
      <alignment horizontal="center" vertical="center" shrinkToFit="1"/>
    </xf>
    <xf numFmtId="0" fontId="35" fillId="0" borderId="209" xfId="4" applyFont="1" applyBorder="1" applyAlignment="1">
      <alignment horizontal="center" vertical="center" shrinkToFit="1"/>
    </xf>
    <xf numFmtId="0" fontId="35" fillId="0" borderId="210" xfId="4" applyFont="1" applyBorder="1" applyAlignment="1">
      <alignment horizontal="center" vertical="center" shrinkToFit="1"/>
    </xf>
    <xf numFmtId="0" fontId="105" fillId="5" borderId="162" xfId="4" applyFont="1" applyFill="1" applyBorder="1" applyAlignment="1">
      <alignment horizontal="left" vertical="center" shrinkToFit="1"/>
    </xf>
    <xf numFmtId="185" fontId="35" fillId="10" borderId="0" xfId="4" applyNumberFormat="1" applyFont="1" applyFill="1" applyAlignment="1">
      <alignment horizontal="right" vertical="center" shrinkToFit="1"/>
    </xf>
    <xf numFmtId="185" fontId="35" fillId="0" borderId="0" xfId="4" applyNumberFormat="1" applyFont="1" applyAlignment="1">
      <alignment horizontal="right" vertical="center" shrinkToFit="1"/>
    </xf>
    <xf numFmtId="0" fontId="102" fillId="0" borderId="206" xfId="12" applyFont="1" applyBorder="1" applyAlignment="1">
      <alignment horizontal="center" vertical="center"/>
    </xf>
    <xf numFmtId="0" fontId="102" fillId="4" borderId="208" xfId="12" applyFont="1" applyFill="1" applyBorder="1" applyAlignment="1" applyProtection="1">
      <alignment horizontal="center" vertical="center" shrinkToFit="1"/>
      <protection locked="0"/>
    </xf>
    <xf numFmtId="0" fontId="102" fillId="4" borderId="209" xfId="12" applyFont="1" applyFill="1" applyBorder="1" applyAlignment="1" applyProtection="1">
      <alignment horizontal="center" vertical="center" shrinkToFit="1"/>
      <protection locked="0"/>
    </xf>
    <xf numFmtId="0" fontId="102" fillId="4" borderId="210" xfId="12" applyFont="1" applyFill="1" applyBorder="1" applyAlignment="1" applyProtection="1">
      <alignment horizontal="center" vertical="center" shrinkToFit="1"/>
      <protection locked="0"/>
    </xf>
    <xf numFmtId="0" fontId="102" fillId="4" borderId="206" xfId="12" applyFont="1" applyFill="1" applyBorder="1" applyAlignment="1" applyProtection="1">
      <alignment horizontal="center" vertical="center" shrinkToFit="1"/>
      <protection locked="0"/>
    </xf>
    <xf numFmtId="0" fontId="102" fillId="0" borderId="208" xfId="12" applyFont="1" applyBorder="1" applyAlignment="1">
      <alignment horizontal="center" vertical="center"/>
    </xf>
    <xf numFmtId="0" fontId="102" fillId="0" borderId="209" xfId="12" applyFont="1" applyBorder="1" applyAlignment="1">
      <alignment horizontal="center" vertical="center"/>
    </xf>
    <xf numFmtId="0" fontId="102" fillId="0" borderId="210" xfId="12" applyFont="1" applyBorder="1" applyAlignment="1">
      <alignment horizontal="center" vertical="center"/>
    </xf>
    <xf numFmtId="0" fontId="102" fillId="4" borderId="208" xfId="12" applyFont="1" applyFill="1" applyBorder="1" applyAlignment="1">
      <alignment horizontal="center" vertical="center"/>
    </xf>
    <xf numFmtId="0" fontId="102" fillId="4" borderId="209" xfId="12" applyFont="1" applyFill="1" applyBorder="1" applyAlignment="1">
      <alignment horizontal="center" vertical="center"/>
    </xf>
    <xf numFmtId="0" fontId="102" fillId="4" borderId="210" xfId="12" applyFont="1" applyFill="1" applyBorder="1" applyAlignment="1">
      <alignment horizontal="center" vertical="center"/>
    </xf>
    <xf numFmtId="0" fontId="35" fillId="4" borderId="206" xfId="4" applyFont="1" applyFill="1" applyBorder="1" applyAlignment="1">
      <alignment horizontal="center" vertical="center"/>
    </xf>
    <xf numFmtId="0" fontId="35" fillId="0" borderId="203" xfId="4" applyFont="1" applyBorder="1" applyAlignment="1">
      <alignment horizontal="center" vertical="center" shrinkToFit="1"/>
    </xf>
    <xf numFmtId="0" fontId="35" fillId="0" borderId="204" xfId="4" applyFont="1" applyBorder="1" applyAlignment="1">
      <alignment horizontal="center" vertical="center" shrinkToFit="1"/>
    </xf>
    <xf numFmtId="0" fontId="35" fillId="0" borderId="205" xfId="4" applyFont="1" applyBorder="1" applyAlignment="1">
      <alignment horizontal="center" vertical="center" shrinkToFit="1"/>
    </xf>
    <xf numFmtId="185" fontId="35" fillId="4" borderId="208" xfId="4" applyNumberFormat="1" applyFont="1" applyFill="1" applyBorder="1" applyAlignment="1">
      <alignment horizontal="right" vertical="center" shrinkToFit="1"/>
    </xf>
    <xf numFmtId="185" fontId="35" fillId="4" borderId="209" xfId="4" applyNumberFormat="1" applyFont="1" applyFill="1" applyBorder="1" applyAlignment="1">
      <alignment horizontal="right" vertical="center" shrinkToFit="1"/>
    </xf>
    <xf numFmtId="185" fontId="35" fillId="4" borderId="210" xfId="4" applyNumberFormat="1" applyFont="1" applyFill="1" applyBorder="1" applyAlignment="1">
      <alignment horizontal="right" vertical="center" shrinkToFit="1"/>
    </xf>
    <xf numFmtId="186" fontId="35" fillId="0" borderId="0" xfId="4" applyNumberFormat="1" applyFont="1" applyAlignment="1">
      <alignment horizontal="right" vertical="center" shrinkToFit="1"/>
    </xf>
    <xf numFmtId="185" fontId="35" fillId="0" borderId="208" xfId="4" applyNumberFormat="1" applyFont="1" applyBorder="1" applyAlignment="1">
      <alignment horizontal="right" vertical="center" shrinkToFit="1"/>
    </xf>
    <xf numFmtId="185" fontId="35" fillId="0" borderId="209" xfId="4" applyNumberFormat="1" applyFont="1" applyBorder="1" applyAlignment="1">
      <alignment horizontal="right" vertical="center" shrinkToFit="1"/>
    </xf>
    <xf numFmtId="185" fontId="35" fillId="0" borderId="210" xfId="4" applyNumberFormat="1" applyFont="1" applyBorder="1" applyAlignment="1">
      <alignment horizontal="right" vertical="center" shrinkToFit="1"/>
    </xf>
    <xf numFmtId="186" fontId="35" fillId="0" borderId="164" xfId="4" applyNumberFormat="1" applyFont="1" applyBorder="1" applyAlignment="1">
      <alignment horizontal="right" vertical="center" shrinkToFit="1"/>
    </xf>
    <xf numFmtId="186" fontId="35" fillId="0" borderId="165" xfId="4" applyNumberFormat="1" applyFont="1" applyBorder="1" applyAlignment="1">
      <alignment horizontal="right" vertical="center" shrinkToFit="1"/>
    </xf>
    <xf numFmtId="186" fontId="35" fillId="0" borderId="166" xfId="4" applyNumberFormat="1" applyFont="1" applyBorder="1" applyAlignment="1">
      <alignment horizontal="right" vertical="center" shrinkToFit="1"/>
    </xf>
    <xf numFmtId="0" fontId="6" fillId="0" borderId="0" xfId="4" applyFont="1" applyAlignment="1">
      <alignment horizontal="center" vertical="center" wrapText="1"/>
    </xf>
    <xf numFmtId="185" fontId="35" fillId="0" borderId="0" xfId="4" applyNumberFormat="1" applyFont="1" applyAlignment="1">
      <alignment horizontal="center" vertical="center"/>
    </xf>
    <xf numFmtId="187" fontId="35" fillId="0" borderId="0" xfId="4" applyNumberFormat="1" applyFont="1" applyAlignment="1">
      <alignment horizontal="center" vertical="center"/>
    </xf>
    <xf numFmtId="0" fontId="35" fillId="0" borderId="0" xfId="4" applyFont="1" applyAlignment="1">
      <alignment horizontal="left" vertical="center"/>
    </xf>
    <xf numFmtId="0" fontId="21" fillId="0" borderId="0" xfId="4" applyFont="1" applyAlignment="1">
      <alignment horizontal="center" vertical="center" wrapText="1"/>
    </xf>
    <xf numFmtId="0" fontId="35" fillId="4" borderId="208" xfId="4" applyFont="1" applyFill="1" applyBorder="1" applyAlignment="1">
      <alignment horizontal="center" vertical="center"/>
    </xf>
    <xf numFmtId="0" fontId="35" fillId="4" borderId="209" xfId="4" applyFont="1" applyFill="1" applyBorder="1" applyAlignment="1">
      <alignment horizontal="center" vertical="center"/>
    </xf>
    <xf numFmtId="0" fontId="35" fillId="0" borderId="208" xfId="4" applyFont="1" applyBorder="1" applyAlignment="1">
      <alignment horizontal="left" vertical="center"/>
    </xf>
    <xf numFmtId="0" fontId="35" fillId="0" borderId="209" xfId="4" applyFont="1" applyBorder="1" applyAlignment="1">
      <alignment horizontal="left" vertical="center"/>
    </xf>
    <xf numFmtId="0" fontId="35" fillId="0" borderId="210" xfId="4" applyFont="1" applyBorder="1" applyAlignment="1">
      <alignment horizontal="left" vertical="center"/>
    </xf>
    <xf numFmtId="0" fontId="6" fillId="0" borderId="203" xfId="4" applyFont="1" applyBorder="1" applyAlignment="1">
      <alignment horizontal="center" vertical="center" wrapText="1"/>
    </xf>
    <xf numFmtId="0" fontId="6" fillId="0" borderId="204" xfId="4" applyFont="1" applyBorder="1" applyAlignment="1">
      <alignment horizontal="center" vertical="center" wrapText="1"/>
    </xf>
    <xf numFmtId="0" fontId="6" fillId="0" borderId="205" xfId="4" applyFont="1" applyBorder="1" applyAlignment="1">
      <alignment horizontal="center" vertical="center" wrapText="1"/>
    </xf>
    <xf numFmtId="0" fontId="6" fillId="0" borderId="22" xfId="4" applyFont="1" applyBorder="1" applyAlignment="1">
      <alignment horizontal="center" vertical="center" wrapText="1"/>
    </xf>
    <xf numFmtId="0" fontId="6" fillId="0" borderId="39" xfId="4" applyFont="1" applyBorder="1" applyAlignment="1">
      <alignment horizontal="center" vertical="center" wrapText="1"/>
    </xf>
    <xf numFmtId="0" fontId="6" fillId="0" borderId="23" xfId="4" applyFont="1" applyBorder="1" applyAlignment="1">
      <alignment horizontal="center" vertical="center" wrapText="1"/>
    </xf>
    <xf numFmtId="0" fontId="105" fillId="0" borderId="0" xfId="4" applyFont="1" applyAlignment="1">
      <alignment horizontal="center" vertical="center"/>
    </xf>
    <xf numFmtId="185" fontId="105" fillId="0" borderId="0" xfId="4" applyNumberFormat="1" applyFont="1" applyAlignment="1">
      <alignment horizontal="center" vertical="center"/>
    </xf>
    <xf numFmtId="1" fontId="105" fillId="0" borderId="0" xfId="4" applyNumberFormat="1" applyFont="1" applyAlignment="1">
      <alignment horizontal="center" vertical="center"/>
    </xf>
    <xf numFmtId="0" fontId="35" fillId="4" borderId="210" xfId="4" applyFont="1" applyFill="1" applyBorder="1" applyAlignment="1">
      <alignment horizontal="center" vertical="center"/>
    </xf>
    <xf numFmtId="0" fontId="21" fillId="0" borderId="208" xfId="4" applyFont="1" applyBorder="1" applyAlignment="1">
      <alignment horizontal="center" vertical="center" wrapText="1"/>
    </xf>
    <xf numFmtId="0" fontId="21" fillId="0" borderId="209" xfId="4" applyFont="1" applyBorder="1" applyAlignment="1">
      <alignment horizontal="center" vertical="center" wrapText="1"/>
    </xf>
    <xf numFmtId="0" fontId="21" fillId="0" borderId="210" xfId="4" applyFont="1" applyBorder="1" applyAlignment="1">
      <alignment horizontal="center" vertical="center" wrapText="1"/>
    </xf>
    <xf numFmtId="185" fontId="101" fillId="0" borderId="208" xfId="4" applyNumberFormat="1" applyFont="1" applyBorder="1" applyAlignment="1">
      <alignment horizontal="center" vertical="center"/>
    </xf>
    <xf numFmtId="185" fontId="101" fillId="0" borderId="209" xfId="4" applyNumberFormat="1" applyFont="1" applyBorder="1" applyAlignment="1">
      <alignment horizontal="center" vertical="center"/>
    </xf>
    <xf numFmtId="185" fontId="101" fillId="0" borderId="210" xfId="4" applyNumberFormat="1" applyFont="1" applyBorder="1" applyAlignment="1">
      <alignment horizontal="center" vertical="center"/>
    </xf>
    <xf numFmtId="187" fontId="35" fillId="0" borderId="208" xfId="4" applyNumberFormat="1" applyFont="1" applyBorder="1" applyAlignment="1">
      <alignment horizontal="center" vertical="center"/>
    </xf>
    <xf numFmtId="187" fontId="35" fillId="0" borderId="209" xfId="4" applyNumberFormat="1" applyFont="1" applyBorder="1" applyAlignment="1">
      <alignment horizontal="center" vertical="center"/>
    </xf>
    <xf numFmtId="187" fontId="35" fillId="0" borderId="210" xfId="4" applyNumberFormat="1" applyFont="1" applyBorder="1" applyAlignment="1">
      <alignment horizontal="center" vertical="center"/>
    </xf>
    <xf numFmtId="185" fontId="35" fillId="0" borderId="208" xfId="4" applyNumberFormat="1" applyFont="1" applyBorder="1" applyAlignment="1">
      <alignment horizontal="center" vertical="center"/>
    </xf>
    <xf numFmtId="185" fontId="35" fillId="0" borderId="209" xfId="4" applyNumberFormat="1" applyFont="1" applyBorder="1" applyAlignment="1">
      <alignment horizontal="center" vertical="center"/>
    </xf>
    <xf numFmtId="185" fontId="35" fillId="0" borderId="210" xfId="4" applyNumberFormat="1" applyFont="1" applyBorder="1" applyAlignment="1">
      <alignment horizontal="center" vertical="center"/>
    </xf>
    <xf numFmtId="187" fontId="35" fillId="0" borderId="206" xfId="4" applyNumberFormat="1" applyFont="1" applyBorder="1" applyAlignment="1">
      <alignment horizontal="center" vertical="center"/>
    </xf>
    <xf numFmtId="0" fontId="105" fillId="11" borderId="208" xfId="4" applyFont="1" applyFill="1" applyBorder="1" applyAlignment="1">
      <alignment horizontal="center" vertical="center"/>
    </xf>
    <xf numFmtId="0" fontId="105" fillId="11" borderId="209" xfId="4" applyFont="1" applyFill="1" applyBorder="1" applyAlignment="1">
      <alignment horizontal="center" vertical="center"/>
    </xf>
    <xf numFmtId="0" fontId="105" fillId="11" borderId="210" xfId="4" applyFont="1" applyFill="1" applyBorder="1" applyAlignment="1">
      <alignment horizontal="center" vertical="center"/>
    </xf>
    <xf numFmtId="1" fontId="35" fillId="0" borderId="0" xfId="4" applyNumberFormat="1" applyFont="1" applyAlignment="1">
      <alignment horizontal="center" vertical="center"/>
    </xf>
    <xf numFmtId="185" fontId="105" fillId="11" borderId="208" xfId="4" applyNumberFormat="1" applyFont="1" applyFill="1" applyBorder="1" applyAlignment="1">
      <alignment horizontal="center" vertical="center"/>
    </xf>
    <xf numFmtId="185" fontId="105" fillId="11" borderId="209" xfId="4" applyNumberFormat="1" applyFont="1" applyFill="1" applyBorder="1" applyAlignment="1">
      <alignment horizontal="center" vertical="center"/>
    </xf>
    <xf numFmtId="185" fontId="105" fillId="11" borderId="210" xfId="4" applyNumberFormat="1" applyFont="1" applyFill="1" applyBorder="1" applyAlignment="1">
      <alignment horizontal="center" vertical="center"/>
    </xf>
    <xf numFmtId="1" fontId="105" fillId="11" borderId="206" xfId="4" applyNumberFormat="1" applyFont="1" applyFill="1" applyBorder="1" applyAlignment="1">
      <alignment horizontal="center" vertical="center"/>
    </xf>
    <xf numFmtId="0" fontId="35" fillId="0" borderId="204" xfId="4" applyFont="1" applyBorder="1" applyAlignment="1">
      <alignment horizontal="left" vertical="center" wrapText="1"/>
    </xf>
    <xf numFmtId="0" fontId="35" fillId="0" borderId="205" xfId="4" applyFont="1" applyBorder="1" applyAlignment="1">
      <alignment horizontal="left" vertical="center" wrapText="1"/>
    </xf>
    <xf numFmtId="0" fontId="35" fillId="0" borderId="0" xfId="4" applyFont="1" applyAlignment="1">
      <alignment horizontal="left" vertical="center" wrapText="1"/>
    </xf>
    <xf numFmtId="0" fontId="35" fillId="0" borderId="48" xfId="4" applyFont="1" applyBorder="1" applyAlignment="1">
      <alignment horizontal="left" vertical="center" wrapText="1"/>
    </xf>
    <xf numFmtId="0" fontId="35" fillId="0" borderId="39" xfId="4" applyFont="1" applyBorder="1" applyAlignment="1">
      <alignment horizontal="left" vertical="center" wrapText="1"/>
    </xf>
    <xf numFmtId="0" fontId="35" fillId="0" borderId="23" xfId="4" applyFont="1" applyBorder="1" applyAlignment="1">
      <alignment horizontal="left" vertical="center" wrapText="1"/>
    </xf>
    <xf numFmtId="0" fontId="35" fillId="12" borderId="204" xfId="4" applyFont="1" applyFill="1" applyBorder="1" applyAlignment="1">
      <alignment horizontal="center" vertical="center" shrinkToFit="1"/>
    </xf>
    <xf numFmtId="0" fontId="35" fillId="13" borderId="204" xfId="4" applyFont="1" applyFill="1" applyBorder="1" applyAlignment="1">
      <alignment horizontal="center" vertical="center"/>
    </xf>
    <xf numFmtId="188" fontId="33" fillId="0" borderId="206" xfId="4" applyNumberFormat="1" applyFont="1" applyBorder="1" applyAlignment="1">
      <alignment horizontal="center" vertical="center"/>
    </xf>
    <xf numFmtId="0" fontId="105" fillId="11" borderId="206" xfId="4" applyFont="1" applyFill="1" applyBorder="1" applyAlignment="1">
      <alignment horizontal="center" vertical="center"/>
    </xf>
    <xf numFmtId="191" fontId="33" fillId="0" borderId="206" xfId="4" applyNumberFormat="1" applyFont="1" applyBorder="1" applyAlignment="1">
      <alignment horizontal="center" vertical="center"/>
    </xf>
    <xf numFmtId="191" fontId="33" fillId="0" borderId="208" xfId="4" applyNumberFormat="1" applyFont="1" applyBorder="1" applyAlignment="1">
      <alignment horizontal="center" vertical="center"/>
    </xf>
    <xf numFmtId="191" fontId="33" fillId="0" borderId="209" xfId="4" applyNumberFormat="1" applyFont="1" applyBorder="1" applyAlignment="1">
      <alignment horizontal="center" vertical="center"/>
    </xf>
    <xf numFmtId="191" fontId="33" fillId="0" borderId="210" xfId="4" applyNumberFormat="1" applyFont="1" applyBorder="1" applyAlignment="1">
      <alignment horizontal="center" vertical="center"/>
    </xf>
    <xf numFmtId="188" fontId="33" fillId="0" borderId="208" xfId="4" applyNumberFormat="1" applyFont="1" applyBorder="1" applyAlignment="1">
      <alignment horizontal="center" vertical="center"/>
    </xf>
    <xf numFmtId="188" fontId="33" fillId="0" borderId="209" xfId="4" applyNumberFormat="1" applyFont="1" applyBorder="1" applyAlignment="1">
      <alignment horizontal="center" vertical="center"/>
    </xf>
    <xf numFmtId="188" fontId="33" fillId="0" borderId="210" xfId="4" applyNumberFormat="1" applyFont="1" applyBorder="1" applyAlignment="1">
      <alignment horizontal="center" vertical="center"/>
    </xf>
    <xf numFmtId="188" fontId="33" fillId="0" borderId="61" xfId="4" applyNumberFormat="1" applyFont="1" applyBorder="1" applyAlignment="1">
      <alignment horizontal="center" vertical="center"/>
    </xf>
    <xf numFmtId="192" fontId="33" fillId="0" borderId="61" xfId="4" applyNumberFormat="1" applyFont="1" applyBorder="1" applyAlignment="1">
      <alignment horizontal="center" vertical="center"/>
    </xf>
    <xf numFmtId="189" fontId="33" fillId="0" borderId="25" xfId="4" applyNumberFormat="1" applyFont="1" applyBorder="1" applyAlignment="1">
      <alignment horizontal="center" vertical="center"/>
    </xf>
    <xf numFmtId="189" fontId="33" fillId="0" borderId="26" xfId="4" applyNumberFormat="1" applyFont="1" applyBorder="1" applyAlignment="1">
      <alignment horizontal="center" vertical="center"/>
    </xf>
    <xf numFmtId="189" fontId="33" fillId="0" borderId="27" xfId="4" applyNumberFormat="1" applyFont="1" applyBorder="1" applyAlignment="1">
      <alignment horizontal="center" vertical="center"/>
    </xf>
    <xf numFmtId="191" fontId="33" fillId="0" borderId="61" xfId="4" applyNumberFormat="1" applyFont="1" applyBorder="1" applyAlignment="1">
      <alignment horizontal="center" vertical="center"/>
    </xf>
    <xf numFmtId="188" fontId="33" fillId="0" borderId="47" xfId="4" applyNumberFormat="1" applyFont="1" applyBorder="1" applyAlignment="1">
      <alignment horizontal="center" vertical="center" wrapText="1"/>
    </xf>
    <xf numFmtId="188" fontId="33" fillId="0" borderId="47" xfId="4" applyNumberFormat="1" applyFont="1" applyBorder="1" applyAlignment="1">
      <alignment horizontal="center" vertical="center"/>
    </xf>
    <xf numFmtId="191" fontId="33" fillId="0" borderId="47" xfId="4" applyNumberFormat="1" applyFont="1" applyBorder="1" applyAlignment="1">
      <alignment horizontal="center" vertical="center"/>
    </xf>
    <xf numFmtId="193" fontId="33" fillId="0" borderId="47" xfId="4" applyNumberFormat="1" applyFont="1" applyBorder="1" applyAlignment="1">
      <alignment horizontal="center" vertical="center"/>
    </xf>
    <xf numFmtId="49" fontId="110" fillId="0" borderId="208" xfId="4" applyNumberFormat="1" applyFont="1" applyBorder="1" applyAlignment="1">
      <alignment horizontal="center" vertical="center"/>
    </xf>
    <xf numFmtId="49" fontId="110" fillId="0" borderId="209" xfId="4" applyNumberFormat="1" applyFont="1" applyBorder="1" applyAlignment="1">
      <alignment horizontal="center" vertical="center"/>
    </xf>
    <xf numFmtId="49" fontId="110" fillId="0" borderId="210" xfId="4" applyNumberFormat="1" applyFont="1" applyBorder="1" applyAlignment="1">
      <alignment horizontal="center" vertical="center"/>
    </xf>
    <xf numFmtId="0" fontId="111" fillId="0" borderId="208" xfId="12" applyFont="1" applyBorder="1" applyAlignment="1">
      <alignment horizontal="center" vertical="center" shrinkToFit="1"/>
    </xf>
    <xf numFmtId="0" fontId="111" fillId="0" borderId="209" xfId="12" applyFont="1" applyBorder="1" applyAlignment="1">
      <alignment horizontal="center" vertical="center" shrinkToFit="1"/>
    </xf>
    <xf numFmtId="0" fontId="111" fillId="0" borderId="210" xfId="12" applyFont="1" applyBorder="1" applyAlignment="1">
      <alignment horizontal="center" vertical="center" shrinkToFit="1"/>
    </xf>
    <xf numFmtId="0" fontId="35" fillId="0" borderId="73" xfId="4" applyFont="1" applyBorder="1" applyAlignment="1">
      <alignment horizontal="center" vertical="center"/>
    </xf>
    <xf numFmtId="0" fontId="35" fillId="0" borderId="72" xfId="4" applyFont="1" applyBorder="1" applyAlignment="1">
      <alignment horizontal="center" vertical="center"/>
    </xf>
    <xf numFmtId="0" fontId="35" fillId="0" borderId="83" xfId="4" applyFont="1" applyBorder="1" applyAlignment="1">
      <alignment horizontal="center" vertical="center"/>
    </xf>
    <xf numFmtId="0" fontId="35" fillId="0" borderId="88" xfId="4" applyFont="1" applyBorder="1" applyAlignment="1">
      <alignment horizontal="center" vertical="center"/>
    </xf>
    <xf numFmtId="0" fontId="35" fillId="0" borderId="48" xfId="4" applyFont="1" applyBorder="1" applyAlignment="1">
      <alignment horizontal="center" vertical="center"/>
    </xf>
    <xf numFmtId="0" fontId="35" fillId="0" borderId="87" xfId="4" applyFont="1" applyBorder="1" applyAlignment="1">
      <alignment horizontal="center" vertical="center" wrapText="1"/>
    </xf>
    <xf numFmtId="0" fontId="35" fillId="0" borderId="83" xfId="4" applyFont="1" applyBorder="1" applyAlignment="1">
      <alignment horizontal="center" vertical="center" wrapText="1"/>
    </xf>
    <xf numFmtId="0" fontId="35" fillId="0" borderId="88" xfId="4" applyFont="1" applyBorder="1" applyAlignment="1">
      <alignment horizontal="center" vertical="center" wrapText="1"/>
    </xf>
    <xf numFmtId="0" fontId="35" fillId="0" borderId="20" xfId="4" applyFont="1" applyBorder="1" applyAlignment="1">
      <alignment horizontal="center" vertical="center" wrapText="1"/>
    </xf>
    <xf numFmtId="0" fontId="35" fillId="0" borderId="0" xfId="4" applyFont="1" applyAlignment="1">
      <alignment horizontal="center" vertical="center" wrapText="1"/>
    </xf>
    <xf numFmtId="0" fontId="35" fillId="0" borderId="48" xfId="4" applyFont="1" applyBorder="1" applyAlignment="1">
      <alignment horizontal="center" vertical="center" wrapText="1"/>
    </xf>
    <xf numFmtId="0" fontId="35" fillId="0" borderId="87" xfId="4" applyFont="1" applyBorder="1" applyAlignment="1">
      <alignment horizontal="center" vertical="center"/>
    </xf>
    <xf numFmtId="0" fontId="35" fillId="0" borderId="82" xfId="4" applyFont="1" applyBorder="1" applyAlignment="1">
      <alignment horizontal="center" vertical="center"/>
    </xf>
    <xf numFmtId="0" fontId="35" fillId="0" borderId="94" xfId="4" applyFont="1" applyBorder="1" applyAlignment="1">
      <alignment horizontal="center" vertical="center"/>
    </xf>
    <xf numFmtId="0" fontId="35" fillId="0" borderId="69" xfId="4" applyFont="1" applyBorder="1" applyAlignment="1">
      <alignment horizontal="center" vertical="center"/>
    </xf>
    <xf numFmtId="0" fontId="35" fillId="0" borderId="80" xfId="4" applyFont="1" applyBorder="1" applyAlignment="1">
      <alignment horizontal="center" vertical="center"/>
    </xf>
    <xf numFmtId="0" fontId="35" fillId="0" borderId="59" xfId="4" applyFont="1" applyBorder="1" applyAlignment="1">
      <alignment horizontal="center" vertical="center"/>
    </xf>
    <xf numFmtId="0" fontId="35" fillId="0" borderId="51" xfId="4" applyFont="1" applyBorder="1" applyAlignment="1">
      <alignment horizontal="center" vertical="center"/>
    </xf>
    <xf numFmtId="0" fontId="35" fillId="0" borderId="50" xfId="4" applyFont="1" applyBorder="1" applyAlignment="1">
      <alignment horizontal="center" vertical="center"/>
    </xf>
    <xf numFmtId="0" fontId="35" fillId="0" borderId="20" xfId="4" applyFont="1" applyBorder="1" applyAlignment="1">
      <alignment horizontal="center" vertical="center"/>
    </xf>
    <xf numFmtId="0" fontId="35" fillId="0" borderId="21" xfId="4" applyFont="1" applyBorder="1" applyAlignment="1">
      <alignment horizontal="center" vertical="center"/>
    </xf>
    <xf numFmtId="0" fontId="33" fillId="0" borderId="213" xfId="4" applyFont="1" applyBorder="1" applyAlignment="1">
      <alignment horizontal="center" vertical="center" textRotation="255"/>
    </xf>
    <xf numFmtId="0" fontId="33" fillId="0" borderId="64" xfId="4" applyFont="1" applyBorder="1" applyAlignment="1">
      <alignment horizontal="center" vertical="center" textRotation="255"/>
    </xf>
    <xf numFmtId="0" fontId="33" fillId="0" borderId="81" xfId="4" applyFont="1" applyBorder="1" applyAlignment="1">
      <alignment horizontal="center" vertical="center" textRotation="255"/>
    </xf>
    <xf numFmtId="0" fontId="112" fillId="4" borderId="67" xfId="4" applyFont="1" applyFill="1" applyBorder="1" applyAlignment="1">
      <alignment horizontal="center" vertical="center" shrinkToFit="1"/>
    </xf>
    <xf numFmtId="0" fontId="112" fillId="4" borderId="170" xfId="4" applyFont="1" applyFill="1" applyBorder="1" applyAlignment="1">
      <alignment horizontal="center" vertical="center" shrinkToFit="1"/>
    </xf>
    <xf numFmtId="0" fontId="112" fillId="4" borderId="114" xfId="4" applyFont="1" applyFill="1" applyBorder="1" applyAlignment="1">
      <alignment horizontal="center" vertical="center" shrinkToFit="1"/>
    </xf>
    <xf numFmtId="0" fontId="112" fillId="4" borderId="114" xfId="4" applyFont="1" applyFill="1" applyBorder="1" applyAlignment="1">
      <alignment horizontal="center" vertical="center"/>
    </xf>
    <xf numFmtId="0" fontId="112" fillId="4" borderId="67" xfId="4" applyFont="1" applyFill="1" applyBorder="1" applyAlignment="1">
      <alignment horizontal="center" vertical="center"/>
    </xf>
    <xf numFmtId="0" fontId="112" fillId="4" borderId="78" xfId="4" applyFont="1" applyFill="1" applyBorder="1" applyAlignment="1">
      <alignment horizontal="center" vertical="center"/>
    </xf>
    <xf numFmtId="0" fontId="112" fillId="0" borderId="67" xfId="4" applyFont="1" applyBorder="1" applyAlignment="1">
      <alignment horizontal="center" vertical="center"/>
    </xf>
    <xf numFmtId="0" fontId="112" fillId="0" borderId="170" xfId="4" applyFont="1" applyBorder="1" applyAlignment="1">
      <alignment horizontal="center" vertical="center"/>
    </xf>
    <xf numFmtId="194" fontId="112" fillId="0" borderId="114" xfId="4" applyNumberFormat="1" applyFont="1" applyBorder="1" applyAlignment="1">
      <alignment horizontal="center" vertical="center"/>
    </xf>
    <xf numFmtId="194" fontId="112" fillId="0" borderId="67" xfId="4" applyNumberFormat="1" applyFont="1" applyBorder="1" applyAlignment="1">
      <alignment horizontal="center" vertical="center"/>
    </xf>
    <xf numFmtId="194" fontId="112" fillId="0" borderId="170" xfId="4" applyNumberFormat="1" applyFont="1" applyBorder="1" applyAlignment="1">
      <alignment horizontal="center" vertical="center"/>
    </xf>
    <xf numFmtId="177" fontId="35" fillId="0" borderId="171" xfId="4" applyNumberFormat="1" applyFont="1" applyBorder="1" applyAlignment="1">
      <alignment horizontal="center" vertical="center"/>
    </xf>
    <xf numFmtId="177" fontId="35" fillId="0" borderId="172" xfId="4" applyNumberFormat="1" applyFont="1" applyBorder="1" applyAlignment="1">
      <alignment horizontal="center" vertical="center"/>
    </xf>
    <xf numFmtId="0" fontId="112" fillId="0" borderId="209" xfId="4" applyFont="1" applyBorder="1" applyAlignment="1">
      <alignment horizontal="center" vertical="center"/>
    </xf>
    <xf numFmtId="0" fontId="112" fillId="0" borderId="210" xfId="4" applyFont="1" applyBorder="1" applyAlignment="1">
      <alignment horizontal="center" vertical="center"/>
    </xf>
    <xf numFmtId="194" fontId="112" fillId="0" borderId="208" xfId="4" applyNumberFormat="1" applyFont="1" applyBorder="1" applyAlignment="1">
      <alignment horizontal="center" vertical="center"/>
    </xf>
    <xf numFmtId="194" fontId="112" fillId="0" borderId="209" xfId="4" applyNumberFormat="1" applyFont="1" applyBorder="1" applyAlignment="1">
      <alignment horizontal="center" vertical="center"/>
    </xf>
    <xf numFmtId="194" fontId="112" fillId="0" borderId="210" xfId="4" applyNumberFormat="1" applyFont="1" applyBorder="1" applyAlignment="1">
      <alignment horizontal="center" vertical="center"/>
    </xf>
    <xf numFmtId="194" fontId="112" fillId="0" borderId="164" xfId="4" applyNumberFormat="1" applyFont="1" applyBorder="1" applyAlignment="1">
      <alignment horizontal="center" vertical="center" shrinkToFit="1"/>
    </xf>
    <xf numFmtId="194" fontId="112" fillId="0" borderId="165" xfId="4" applyNumberFormat="1" applyFont="1" applyBorder="1" applyAlignment="1">
      <alignment horizontal="center" vertical="center" shrinkToFit="1"/>
    </xf>
    <xf numFmtId="194" fontId="112" fillId="0" borderId="166" xfId="4" applyNumberFormat="1" applyFont="1" applyBorder="1" applyAlignment="1">
      <alignment horizontal="center" vertical="center" shrinkToFit="1"/>
    </xf>
    <xf numFmtId="0" fontId="112" fillId="4" borderId="204" xfId="4" applyFont="1" applyFill="1" applyBorder="1" applyAlignment="1">
      <alignment horizontal="center" vertical="center" shrinkToFit="1"/>
    </xf>
    <xf numFmtId="0" fontId="112" fillId="4" borderId="205" xfId="4" applyFont="1" applyFill="1" applyBorder="1" applyAlignment="1">
      <alignment horizontal="center" vertical="center" shrinkToFit="1"/>
    </xf>
    <xf numFmtId="0" fontId="112" fillId="4" borderId="203" xfId="4" applyFont="1" applyFill="1" applyBorder="1" applyAlignment="1">
      <alignment horizontal="center" vertical="center" shrinkToFit="1"/>
    </xf>
    <xf numFmtId="0" fontId="112" fillId="4" borderId="208" xfId="4" applyFont="1" applyFill="1" applyBorder="1" applyAlignment="1">
      <alignment horizontal="center" vertical="center"/>
    </xf>
    <xf numFmtId="0" fontId="112" fillId="4" borderId="209" xfId="4" applyFont="1" applyFill="1" applyBorder="1" applyAlignment="1">
      <alignment horizontal="center" vertical="center"/>
    </xf>
    <xf numFmtId="0" fontId="112" fillId="4" borderId="214" xfId="4" applyFont="1" applyFill="1" applyBorder="1" applyAlignment="1">
      <alignment horizontal="center" vertical="center"/>
    </xf>
    <xf numFmtId="0" fontId="112" fillId="0" borderId="204" xfId="4" applyFont="1" applyBorder="1" applyAlignment="1">
      <alignment horizontal="center" vertical="center"/>
    </xf>
    <xf numFmtId="0" fontId="112" fillId="0" borderId="205" xfId="4" applyFont="1" applyBorder="1" applyAlignment="1">
      <alignment horizontal="center" vertical="center"/>
    </xf>
    <xf numFmtId="194" fontId="112" fillId="0" borderId="203" xfId="4" applyNumberFormat="1" applyFont="1" applyBorder="1" applyAlignment="1">
      <alignment horizontal="center" vertical="center"/>
    </xf>
    <xf numFmtId="194" fontId="112" fillId="0" borderId="204" xfId="4" applyNumberFormat="1" applyFont="1" applyBorder="1" applyAlignment="1">
      <alignment horizontal="center" vertical="center"/>
    </xf>
    <xf numFmtId="194" fontId="112" fillId="0" borderId="205" xfId="4" applyNumberFormat="1" applyFont="1" applyBorder="1" applyAlignment="1">
      <alignment horizontal="center" vertical="center"/>
    </xf>
    <xf numFmtId="194" fontId="112" fillId="0" borderId="176" xfId="4" applyNumberFormat="1" applyFont="1" applyBorder="1" applyAlignment="1">
      <alignment horizontal="center" vertical="center" shrinkToFit="1"/>
    </xf>
    <xf numFmtId="194" fontId="112" fillId="0" borderId="177" xfId="4" applyNumberFormat="1" applyFont="1" applyBorder="1" applyAlignment="1">
      <alignment horizontal="center" vertical="center" shrinkToFit="1"/>
    </xf>
    <xf numFmtId="194" fontId="112" fillId="0" borderId="178" xfId="4" applyNumberFormat="1" applyFont="1" applyBorder="1" applyAlignment="1">
      <alignment horizontal="center" vertical="center" shrinkToFit="1"/>
    </xf>
    <xf numFmtId="0" fontId="112" fillId="4" borderId="57" xfId="4" applyFont="1" applyFill="1" applyBorder="1" applyAlignment="1">
      <alignment horizontal="center" vertical="center" shrinkToFit="1"/>
    </xf>
    <xf numFmtId="0" fontId="112" fillId="4" borderId="206" xfId="4" applyFont="1" applyFill="1" applyBorder="1" applyAlignment="1">
      <alignment horizontal="center" vertical="center" shrinkToFit="1"/>
    </xf>
    <xf numFmtId="0" fontId="35" fillId="0" borderId="114" xfId="4" applyFont="1" applyBorder="1" applyAlignment="1">
      <alignment horizontal="center" vertical="center" shrinkToFit="1"/>
    </xf>
    <xf numFmtId="0" fontId="35" fillId="0" borderId="67" xfId="4" applyFont="1" applyBorder="1" applyAlignment="1">
      <alignment horizontal="center" vertical="center" shrinkToFit="1"/>
    </xf>
    <xf numFmtId="0" fontId="35" fillId="0" borderId="78" xfId="4" applyFont="1" applyBorder="1" applyAlignment="1">
      <alignment horizontal="center" vertical="center" shrinkToFit="1"/>
    </xf>
    <xf numFmtId="0" fontId="6" fillId="0" borderId="86" xfId="4" applyFont="1" applyBorder="1" applyAlignment="1">
      <alignment horizontal="center" vertical="center" textRotation="255" wrapText="1"/>
    </xf>
    <xf numFmtId="0" fontId="6" fillId="0" borderId="85" xfId="4" applyFont="1" applyBorder="1" applyAlignment="1">
      <alignment horizontal="center" vertical="center" textRotation="255"/>
    </xf>
    <xf numFmtId="0" fontId="112" fillId="4" borderId="4" xfId="4" applyFont="1" applyFill="1" applyBorder="1" applyAlignment="1">
      <alignment horizontal="center" vertical="center" shrinkToFit="1"/>
    </xf>
    <xf numFmtId="0" fontId="112" fillId="4" borderId="2" xfId="4" applyFont="1" applyFill="1" applyBorder="1" applyAlignment="1">
      <alignment horizontal="center" vertical="center" shrinkToFit="1"/>
    </xf>
    <xf numFmtId="0" fontId="112" fillId="4" borderId="3" xfId="4" applyFont="1" applyFill="1" applyBorder="1" applyAlignment="1">
      <alignment horizontal="center" vertical="center" shrinkToFit="1"/>
    </xf>
    <xf numFmtId="0" fontId="112" fillId="4" borderId="3" xfId="4" applyFont="1" applyFill="1" applyBorder="1" applyAlignment="1">
      <alignment horizontal="center" vertical="center"/>
    </xf>
    <xf numFmtId="0" fontId="112" fillId="4" borderId="4" xfId="4" applyFont="1" applyFill="1" applyBorder="1" applyAlignment="1">
      <alignment horizontal="center" vertical="center"/>
    </xf>
    <xf numFmtId="0" fontId="112" fillId="4" borderId="5" xfId="4" applyFont="1" applyFill="1" applyBorder="1" applyAlignment="1">
      <alignment horizontal="center" vertical="center"/>
    </xf>
    <xf numFmtId="0" fontId="112" fillId="0" borderId="4" xfId="4" applyFont="1" applyBorder="1" applyAlignment="1">
      <alignment horizontal="center" vertical="center"/>
    </xf>
    <xf numFmtId="0" fontId="112" fillId="0" borderId="2" xfId="4" applyFont="1" applyBorder="1" applyAlignment="1">
      <alignment horizontal="center" vertical="center"/>
    </xf>
    <xf numFmtId="194" fontId="112" fillId="0" borderId="3" xfId="4" applyNumberFormat="1" applyFont="1" applyBorder="1" applyAlignment="1">
      <alignment horizontal="center" vertical="center"/>
    </xf>
    <xf numFmtId="194" fontId="112" fillId="0" borderId="4" xfId="4" applyNumberFormat="1" applyFont="1" applyBorder="1" applyAlignment="1">
      <alignment horizontal="center" vertical="center"/>
    </xf>
    <xf numFmtId="194" fontId="112" fillId="0" borderId="2" xfId="4" applyNumberFormat="1" applyFont="1" applyBorder="1" applyAlignment="1">
      <alignment horizontal="center" vertical="center"/>
    </xf>
    <xf numFmtId="194" fontId="112" fillId="0" borderId="173" xfId="4" applyNumberFormat="1" applyFont="1" applyBorder="1" applyAlignment="1">
      <alignment horizontal="center" vertical="center" shrinkToFit="1"/>
    </xf>
    <xf numFmtId="194" fontId="112" fillId="0" borderId="174" xfId="4" applyNumberFormat="1" applyFont="1" applyBorder="1" applyAlignment="1">
      <alignment horizontal="center" vertical="center" shrinkToFit="1"/>
    </xf>
    <xf numFmtId="194" fontId="112" fillId="0" borderId="175" xfId="4" applyNumberFormat="1" applyFont="1" applyBorder="1" applyAlignment="1">
      <alignment horizontal="center" vertical="center" shrinkToFit="1"/>
    </xf>
    <xf numFmtId="0" fontId="35" fillId="0" borderId="3" xfId="4" applyFont="1" applyBorder="1" applyAlignment="1">
      <alignment horizontal="center" vertical="center" shrinkToFit="1"/>
    </xf>
    <xf numFmtId="0" fontId="35" fillId="0" borderId="4" xfId="4" applyFont="1" applyBorder="1" applyAlignment="1">
      <alignment horizontal="center" vertical="center" shrinkToFit="1"/>
    </xf>
    <xf numFmtId="0" fontId="35" fillId="0" borderId="5" xfId="4" applyFont="1" applyBorder="1" applyAlignment="1">
      <alignment horizontal="center" vertical="center" shrinkToFit="1"/>
    </xf>
    <xf numFmtId="0" fontId="112" fillId="4" borderId="209" xfId="4" applyFont="1" applyFill="1" applyBorder="1" applyAlignment="1">
      <alignment horizontal="center" vertical="center" shrinkToFit="1"/>
    </xf>
    <xf numFmtId="0" fontId="112" fillId="4" borderId="210" xfId="4" applyFont="1" applyFill="1" applyBorder="1" applyAlignment="1">
      <alignment horizontal="center" vertical="center" shrinkToFit="1"/>
    </xf>
    <xf numFmtId="0" fontId="112" fillId="4" borderId="208" xfId="4" applyFont="1" applyFill="1" applyBorder="1" applyAlignment="1">
      <alignment horizontal="center" vertical="center" shrinkToFit="1"/>
    </xf>
    <xf numFmtId="0" fontId="35" fillId="0" borderId="214" xfId="4" applyFont="1" applyBorder="1" applyAlignment="1">
      <alignment horizontal="center" vertical="center" shrinkToFit="1"/>
    </xf>
    <xf numFmtId="0" fontId="35" fillId="0" borderId="215" xfId="4" applyFont="1" applyBorder="1" applyAlignment="1">
      <alignment horizontal="center" vertical="center" shrinkToFit="1"/>
    </xf>
    <xf numFmtId="0" fontId="104" fillId="0" borderId="0" xfId="12" applyFont="1" applyAlignment="1">
      <alignment horizontal="center" vertical="center"/>
    </xf>
    <xf numFmtId="49" fontId="104" fillId="0" borderId="0" xfId="12" applyNumberFormat="1" applyFont="1" applyAlignment="1">
      <alignment horizontal="center" vertical="center"/>
    </xf>
    <xf numFmtId="0" fontId="33" fillId="0" borderId="73" xfId="4" applyFont="1" applyBorder="1" applyAlignment="1">
      <alignment horizontal="center" vertical="center" textRotation="255"/>
    </xf>
    <xf numFmtId="0" fontId="112" fillId="4" borderId="59" xfId="4" applyFont="1" applyFill="1" applyBorder="1" applyAlignment="1">
      <alignment horizontal="center" vertical="center" shrinkToFit="1"/>
    </xf>
    <xf numFmtId="0" fontId="112" fillId="4" borderId="51" xfId="4" applyFont="1" applyFill="1" applyBorder="1" applyAlignment="1">
      <alignment horizontal="center" vertical="center" shrinkToFit="1"/>
    </xf>
    <xf numFmtId="0" fontId="112" fillId="0" borderId="51" xfId="4" applyFont="1" applyBorder="1" applyAlignment="1">
      <alignment horizontal="center" vertical="center"/>
    </xf>
    <xf numFmtId="194" fontId="112" fillId="0" borderId="51" xfId="4" applyNumberFormat="1" applyFont="1" applyBorder="1" applyAlignment="1">
      <alignment horizontal="center" vertical="center"/>
    </xf>
    <xf numFmtId="0" fontId="112" fillId="0" borderId="206" xfId="4" applyFont="1" applyBorder="1" applyAlignment="1">
      <alignment horizontal="center" vertical="center"/>
    </xf>
    <xf numFmtId="194" fontId="112" fillId="0" borderId="206" xfId="4" applyNumberFormat="1" applyFont="1" applyBorder="1" applyAlignment="1">
      <alignment horizontal="center" vertical="center"/>
    </xf>
    <xf numFmtId="192" fontId="112" fillId="0" borderId="87" xfId="4" applyNumberFormat="1" applyFont="1" applyBorder="1" applyAlignment="1">
      <alignment horizontal="center" vertical="center" shrinkToFit="1"/>
    </xf>
    <xf numFmtId="192" fontId="112" fillId="0" borderId="83" xfId="4" applyNumberFormat="1" applyFont="1" applyBorder="1" applyAlignment="1">
      <alignment horizontal="center" vertical="center" shrinkToFit="1"/>
    </xf>
    <xf numFmtId="192" fontId="112" fillId="0" borderId="88" xfId="4" applyNumberFormat="1" applyFont="1" applyBorder="1" applyAlignment="1">
      <alignment horizontal="center" vertical="center" shrinkToFit="1"/>
    </xf>
    <xf numFmtId="192" fontId="112" fillId="0" borderId="20" xfId="4" applyNumberFormat="1" applyFont="1" applyBorder="1" applyAlignment="1">
      <alignment horizontal="center" vertical="center" shrinkToFit="1"/>
    </xf>
    <xf numFmtId="192" fontId="112" fillId="0" borderId="0" xfId="4" applyNumberFormat="1" applyFont="1" applyAlignment="1">
      <alignment horizontal="center" vertical="center" shrinkToFit="1"/>
    </xf>
    <xf numFmtId="192" fontId="112" fillId="0" borderId="48" xfId="4" applyNumberFormat="1" applyFont="1" applyBorder="1" applyAlignment="1">
      <alignment horizontal="center" vertical="center" shrinkToFit="1"/>
    </xf>
    <xf numFmtId="192" fontId="112" fillId="0" borderId="94" xfId="4" applyNumberFormat="1" applyFont="1" applyBorder="1" applyAlignment="1">
      <alignment horizontal="center" vertical="center" shrinkToFit="1"/>
    </xf>
    <xf numFmtId="192" fontId="112" fillId="0" borderId="69" xfId="4" applyNumberFormat="1" applyFont="1" applyBorder="1" applyAlignment="1">
      <alignment horizontal="center" vertical="center" shrinkToFit="1"/>
    </xf>
    <xf numFmtId="192" fontId="112" fillId="0" borderId="70" xfId="4" applyNumberFormat="1" applyFont="1" applyBorder="1" applyAlignment="1">
      <alignment horizontal="center" vertical="center" shrinkToFit="1"/>
    </xf>
    <xf numFmtId="187" fontId="35" fillId="0" borderId="87" xfId="4" applyNumberFormat="1" applyFont="1" applyBorder="1" applyAlignment="1">
      <alignment horizontal="center" vertical="center" shrinkToFit="1"/>
    </xf>
    <xf numFmtId="187" fontId="35" fillId="0" borderId="83" xfId="4" applyNumberFormat="1" applyFont="1" applyBorder="1" applyAlignment="1">
      <alignment horizontal="center" vertical="center" shrinkToFit="1"/>
    </xf>
    <xf numFmtId="187" fontId="35" fillId="0" borderId="88" xfId="4" applyNumberFormat="1" applyFont="1" applyBorder="1" applyAlignment="1">
      <alignment horizontal="center" vertical="center" shrinkToFit="1"/>
    </xf>
    <xf numFmtId="187" fontId="35" fillId="0" borderId="20" xfId="4" applyNumberFormat="1" applyFont="1" applyBorder="1" applyAlignment="1">
      <alignment horizontal="center" vertical="center" shrinkToFit="1"/>
    </xf>
    <xf numFmtId="187" fontId="35" fillId="0" borderId="0" xfId="4" applyNumberFormat="1" applyFont="1" applyAlignment="1">
      <alignment horizontal="center" vertical="center" shrinkToFit="1"/>
    </xf>
    <xf numFmtId="187" fontId="35" fillId="0" borderId="48" xfId="4" applyNumberFormat="1" applyFont="1" applyBorder="1" applyAlignment="1">
      <alignment horizontal="center" vertical="center" shrinkToFit="1"/>
    </xf>
    <xf numFmtId="187" fontId="35" fillId="0" borderId="94" xfId="4" applyNumberFormat="1" applyFont="1" applyBorder="1" applyAlignment="1">
      <alignment horizontal="center" vertical="center" shrinkToFit="1"/>
    </xf>
    <xf numFmtId="187" fontId="35" fillId="0" borderId="69" xfId="4" applyNumberFormat="1" applyFont="1" applyBorder="1" applyAlignment="1">
      <alignment horizontal="center" vertical="center" shrinkToFit="1"/>
    </xf>
    <xf numFmtId="187" fontId="35" fillId="0" borderId="70" xfId="4" applyNumberFormat="1" applyFont="1" applyBorder="1" applyAlignment="1">
      <alignment horizontal="center" vertical="center" shrinkToFit="1"/>
    </xf>
    <xf numFmtId="0" fontId="35" fillId="0" borderId="22" xfId="4" applyFont="1" applyBorder="1" applyAlignment="1">
      <alignment horizontal="center" vertical="center" shrinkToFit="1"/>
    </xf>
    <xf numFmtId="0" fontId="35" fillId="0" borderId="39" xfId="4" applyFont="1" applyBorder="1" applyAlignment="1">
      <alignment horizontal="center" vertical="center" shrinkToFit="1"/>
    </xf>
    <xf numFmtId="0" fontId="35" fillId="0" borderId="53" xfId="4" applyFont="1" applyBorder="1" applyAlignment="1">
      <alignment horizontal="center" vertical="center" shrinkToFit="1"/>
    </xf>
    <xf numFmtId="0" fontId="35" fillId="0" borderId="206" xfId="4" applyFont="1" applyBorder="1" applyAlignment="1">
      <alignment horizontal="center" vertical="center" shrinkToFit="1"/>
    </xf>
    <xf numFmtId="0" fontId="35" fillId="0" borderId="49" xfId="4" applyFont="1" applyBorder="1" applyAlignment="1">
      <alignment horizontal="center" vertical="center" shrinkToFit="1"/>
    </xf>
    <xf numFmtId="0" fontId="35" fillId="0" borderId="30" xfId="4" applyFont="1" applyBorder="1" applyAlignment="1">
      <alignment horizontal="center" vertical="center" shrinkToFit="1"/>
    </xf>
    <xf numFmtId="0" fontId="35" fillId="0" borderId="32" xfId="4" applyFont="1" applyBorder="1" applyAlignment="1">
      <alignment horizontal="center" vertical="center" shrinkToFit="1"/>
    </xf>
    <xf numFmtId="0" fontId="35" fillId="0" borderId="33" xfId="4" applyFont="1" applyBorder="1" applyAlignment="1">
      <alignment horizontal="center" vertical="center" shrinkToFit="1"/>
    </xf>
    <xf numFmtId="0" fontId="112" fillId="0" borderId="23" xfId="4" applyFont="1" applyBorder="1" applyAlignment="1">
      <alignment horizontal="center" vertical="center"/>
    </xf>
    <xf numFmtId="0" fontId="112" fillId="0" borderId="47" xfId="4" applyFont="1" applyBorder="1" applyAlignment="1">
      <alignment horizontal="center" vertical="center"/>
    </xf>
    <xf numFmtId="194" fontId="112" fillId="0" borderId="47" xfId="4" applyNumberFormat="1" applyFont="1" applyBorder="1" applyAlignment="1">
      <alignment horizontal="center" vertical="center"/>
    </xf>
    <xf numFmtId="177" fontId="35" fillId="0" borderId="20" xfId="4" applyNumberFormat="1" applyFont="1" applyBorder="1" applyAlignment="1">
      <alignment horizontal="center" vertical="center" shrinkToFit="1"/>
    </xf>
    <xf numFmtId="177" fontId="35" fillId="0" borderId="0" xfId="4" applyNumberFormat="1" applyFont="1" applyAlignment="1">
      <alignment horizontal="center" vertical="center" shrinkToFit="1"/>
    </xf>
    <xf numFmtId="177" fontId="35" fillId="0" borderId="48" xfId="4" applyNumberFormat="1" applyFont="1" applyBorder="1" applyAlignment="1">
      <alignment horizontal="center" vertical="center" shrinkToFit="1"/>
    </xf>
    <xf numFmtId="0" fontId="112" fillId="4" borderId="211" xfId="4" applyFont="1" applyFill="1" applyBorder="1" applyAlignment="1">
      <alignment horizontal="center" vertical="center" shrinkToFit="1"/>
    </xf>
    <xf numFmtId="0" fontId="112" fillId="4" borderId="207" xfId="4" applyFont="1" applyFill="1" applyBorder="1" applyAlignment="1">
      <alignment horizontal="center" vertical="center" shrinkToFit="1"/>
    </xf>
    <xf numFmtId="0" fontId="112" fillId="4" borderId="203" xfId="4" applyFont="1" applyFill="1" applyBorder="1" applyAlignment="1">
      <alignment horizontal="center" vertical="center"/>
    </xf>
    <xf numFmtId="0" fontId="112" fillId="4" borderId="204" xfId="4" applyFont="1" applyFill="1" applyBorder="1" applyAlignment="1">
      <alignment horizontal="center" vertical="center"/>
    </xf>
    <xf numFmtId="0" fontId="112" fillId="4" borderId="215" xfId="4" applyFont="1" applyFill="1" applyBorder="1" applyAlignment="1">
      <alignment horizontal="center" vertical="center"/>
    </xf>
    <xf numFmtId="0" fontId="112" fillId="0" borderId="31" xfId="4" applyFont="1" applyBorder="1" applyAlignment="1">
      <alignment horizontal="center" vertical="center"/>
    </xf>
    <xf numFmtId="0" fontId="112" fillId="0" borderId="29" xfId="4" applyFont="1" applyBorder="1" applyAlignment="1">
      <alignment horizontal="center" vertical="center"/>
    </xf>
    <xf numFmtId="194" fontId="112" fillId="0" borderId="29" xfId="4" applyNumberFormat="1" applyFont="1" applyBorder="1" applyAlignment="1">
      <alignment horizontal="center" vertical="center"/>
    </xf>
    <xf numFmtId="0" fontId="35" fillId="0" borderId="68" xfId="4" applyFont="1" applyBorder="1" applyAlignment="1">
      <alignment horizontal="center" vertical="center"/>
    </xf>
    <xf numFmtId="0" fontId="35" fillId="0" borderId="67" xfId="4" applyFont="1" applyBorder="1" applyAlignment="1">
      <alignment horizontal="center" vertical="center"/>
    </xf>
    <xf numFmtId="0" fontId="35" fillId="0" borderId="78" xfId="4" applyFont="1" applyBorder="1" applyAlignment="1">
      <alignment horizontal="center" vertical="center"/>
    </xf>
    <xf numFmtId="0" fontId="112" fillId="0" borderId="66" xfId="4" applyFont="1" applyBorder="1" applyAlignment="1">
      <alignment horizontal="center" vertical="center"/>
    </xf>
    <xf numFmtId="194" fontId="112" fillId="0" borderId="66" xfId="4" applyNumberFormat="1" applyFont="1" applyBorder="1" applyAlignment="1">
      <alignment horizontal="center" vertical="center" shrinkToFit="1"/>
    </xf>
    <xf numFmtId="194" fontId="112" fillId="0" borderId="181" xfId="4" applyNumberFormat="1" applyFont="1" applyBorder="1" applyAlignment="1">
      <alignment horizontal="center" vertical="center"/>
    </xf>
    <xf numFmtId="194" fontId="112" fillId="0" borderId="182" xfId="4" applyNumberFormat="1" applyFont="1" applyBorder="1" applyAlignment="1">
      <alignment horizontal="center" vertical="center"/>
    </xf>
    <xf numFmtId="194" fontId="112" fillId="0" borderId="183" xfId="4" applyNumberFormat="1" applyFont="1" applyBorder="1" applyAlignment="1">
      <alignment horizontal="center" vertical="center"/>
    </xf>
    <xf numFmtId="177" fontId="35" fillId="0" borderId="181" xfId="4" applyNumberFormat="1" applyFont="1" applyBorder="1" applyAlignment="1">
      <alignment horizontal="center" vertical="center"/>
    </xf>
    <xf numFmtId="177" fontId="35" fillId="0" borderId="182" xfId="4" applyNumberFormat="1" applyFont="1" applyBorder="1" applyAlignment="1">
      <alignment horizontal="center" vertical="center"/>
    </xf>
    <xf numFmtId="0" fontId="35" fillId="0" borderId="179" xfId="4" applyFont="1" applyBorder="1" applyAlignment="1">
      <alignment horizontal="center" vertical="center"/>
    </xf>
    <xf numFmtId="0" fontId="35" fillId="0" borderId="180" xfId="4" applyFont="1" applyBorder="1" applyAlignment="1">
      <alignment horizontal="center" vertical="center"/>
    </xf>
    <xf numFmtId="0" fontId="35" fillId="0" borderId="207" xfId="4" applyFont="1" applyBorder="1" applyAlignment="1">
      <alignment horizontal="center" vertical="center" shrinkToFit="1"/>
    </xf>
    <xf numFmtId="0" fontId="35" fillId="0" borderId="212" xfId="4" applyFont="1" applyBorder="1" applyAlignment="1">
      <alignment horizontal="center" vertical="center" shrinkToFit="1"/>
    </xf>
    <xf numFmtId="192" fontId="112" fillId="0" borderId="66" xfId="4" applyNumberFormat="1" applyFont="1" applyBorder="1" applyAlignment="1">
      <alignment horizontal="center" vertical="center"/>
    </xf>
    <xf numFmtId="187" fontId="35" fillId="0" borderId="66" xfId="4" applyNumberFormat="1" applyFont="1" applyBorder="1" applyAlignment="1">
      <alignment horizontal="center" vertical="center"/>
    </xf>
    <xf numFmtId="0" fontId="35" fillId="0" borderId="66" xfId="4" applyFont="1" applyBorder="1" applyAlignment="1">
      <alignment horizontal="center" vertical="center"/>
    </xf>
    <xf numFmtId="0" fontId="35" fillId="4" borderId="31" xfId="4" applyFont="1" applyFill="1" applyBorder="1" applyAlignment="1">
      <alignment horizontal="center" vertical="center" shrinkToFit="1"/>
    </xf>
    <xf numFmtId="0" fontId="35" fillId="4" borderId="29" xfId="4" applyFont="1" applyFill="1" applyBorder="1" applyAlignment="1">
      <alignment horizontal="center" vertical="center" shrinkToFit="1"/>
    </xf>
    <xf numFmtId="0" fontId="112" fillId="4" borderId="29" xfId="4" applyFont="1" applyFill="1" applyBorder="1" applyAlignment="1">
      <alignment horizontal="center" vertical="center" shrinkToFit="1"/>
    </xf>
    <xf numFmtId="0" fontId="112" fillId="4" borderId="30" xfId="4" applyFont="1" applyFill="1" applyBorder="1" applyAlignment="1">
      <alignment horizontal="center" vertical="center"/>
    </xf>
    <xf numFmtId="0" fontId="112" fillId="4" borderId="32" xfId="4" applyFont="1" applyFill="1" applyBorder="1" applyAlignment="1">
      <alignment horizontal="center" vertical="center"/>
    </xf>
    <xf numFmtId="0" fontId="112" fillId="4" borderId="33" xfId="4" applyFont="1" applyFill="1" applyBorder="1" applyAlignment="1">
      <alignment horizontal="center" vertical="center"/>
    </xf>
    <xf numFmtId="0" fontId="112" fillId="0" borderId="207" xfId="4" applyFont="1" applyBorder="1" applyAlignment="1">
      <alignment horizontal="center" vertical="center"/>
    </xf>
    <xf numFmtId="194" fontId="112" fillId="0" borderId="207" xfId="4" applyNumberFormat="1" applyFont="1" applyBorder="1" applyAlignment="1">
      <alignment horizontal="center" vertical="center"/>
    </xf>
    <xf numFmtId="0" fontId="33" fillId="0" borderId="110" xfId="4" applyFont="1" applyBorder="1" applyAlignment="1">
      <alignment horizontal="center" vertical="center" textRotation="255"/>
    </xf>
    <xf numFmtId="0" fontId="33" fillId="0" borderId="111" xfId="4" applyFont="1" applyBorder="1" applyAlignment="1">
      <alignment horizontal="center" vertical="center" textRotation="255"/>
    </xf>
    <xf numFmtId="0" fontId="33" fillId="0" borderId="112" xfId="4" applyFont="1" applyBorder="1" applyAlignment="1">
      <alignment horizontal="center" vertical="center" textRotation="255"/>
    </xf>
    <xf numFmtId="0" fontId="112" fillId="4" borderId="68" xfId="4" applyFont="1" applyFill="1" applyBorder="1" applyAlignment="1">
      <alignment horizontal="center" vertical="center"/>
    </xf>
    <xf numFmtId="0" fontId="35" fillId="0" borderId="59" xfId="4" applyFont="1" applyBorder="1" applyAlignment="1">
      <alignment horizontal="center" vertical="center" wrapText="1"/>
    </xf>
    <xf numFmtId="0" fontId="35" fillId="0" borderId="51" xfId="4" applyFont="1" applyBorder="1" applyAlignment="1">
      <alignment horizontal="center" vertical="center" wrapText="1"/>
    </xf>
    <xf numFmtId="0" fontId="35" fillId="0" borderId="55" xfId="4" applyFont="1" applyBorder="1" applyAlignment="1">
      <alignment horizontal="center" vertical="center" wrapText="1"/>
    </xf>
    <xf numFmtId="0" fontId="35" fillId="0" borderId="29" xfId="4" applyFont="1" applyBorder="1" applyAlignment="1">
      <alignment horizontal="center" vertical="center" wrapText="1"/>
    </xf>
    <xf numFmtId="0" fontId="35" fillId="0" borderId="29" xfId="4" applyFont="1" applyBorder="1" applyAlignment="1">
      <alignment horizontal="center" vertical="center"/>
    </xf>
    <xf numFmtId="0" fontId="35" fillId="0" borderId="54" xfId="4" applyFont="1" applyBorder="1" applyAlignment="1">
      <alignment horizontal="center" vertical="center"/>
    </xf>
    <xf numFmtId="0" fontId="112" fillId="4" borderId="51" xfId="4" applyFont="1" applyFill="1" applyBorder="1" applyAlignment="1">
      <alignment horizontal="center" vertical="center"/>
    </xf>
    <xf numFmtId="0" fontId="112" fillId="4" borderId="50" xfId="4" applyFont="1" applyFill="1" applyBorder="1" applyAlignment="1">
      <alignment horizontal="center" vertical="center"/>
    </xf>
    <xf numFmtId="0" fontId="112" fillId="0" borderId="79" xfId="4" applyFont="1" applyBorder="1" applyAlignment="1">
      <alignment horizontal="center" vertical="center"/>
    </xf>
    <xf numFmtId="194" fontId="112" fillId="0" borderId="22" xfId="4" applyNumberFormat="1" applyFont="1" applyBorder="1" applyAlignment="1">
      <alignment horizontal="center" vertical="center"/>
    </xf>
    <xf numFmtId="187" fontId="35" fillId="0" borderId="47" xfId="4" applyNumberFormat="1" applyFont="1" applyBorder="1" applyAlignment="1">
      <alignment horizontal="center" vertical="center" shrinkToFit="1"/>
    </xf>
    <xf numFmtId="187" fontId="35" fillId="0" borderId="206" xfId="4" applyNumberFormat="1" applyFont="1" applyBorder="1" applyAlignment="1">
      <alignment horizontal="center" vertical="center" shrinkToFit="1"/>
    </xf>
    <xf numFmtId="187" fontId="35" fillId="0" borderId="207" xfId="4" applyNumberFormat="1" applyFont="1" applyBorder="1" applyAlignment="1">
      <alignment horizontal="center" vertical="center" shrinkToFit="1"/>
    </xf>
    <xf numFmtId="0" fontId="112" fillId="0" borderId="57" xfId="4" applyFont="1" applyBorder="1" applyAlignment="1">
      <alignment horizontal="center" vertical="center"/>
    </xf>
    <xf numFmtId="0" fontId="112" fillId="0" borderId="52" xfId="4" applyFont="1" applyBorder="1" applyAlignment="1">
      <alignment horizontal="center" vertical="center"/>
    </xf>
    <xf numFmtId="0" fontId="112" fillId="0" borderId="116" xfId="4" applyFont="1" applyBorder="1" applyAlignment="1">
      <alignment horizontal="center" vertical="center"/>
    </xf>
    <xf numFmtId="194" fontId="112" fillId="0" borderId="116" xfId="4" applyNumberFormat="1" applyFont="1" applyBorder="1" applyAlignment="1">
      <alignment horizontal="center" vertical="center" shrinkToFit="1"/>
    </xf>
    <xf numFmtId="194" fontId="112" fillId="0" borderId="87" xfId="4" applyNumberFormat="1" applyFont="1" applyBorder="1" applyAlignment="1">
      <alignment horizontal="center" vertical="center" shrinkToFit="1"/>
    </xf>
    <xf numFmtId="187" fontId="35" fillId="0" borderId="87" xfId="4" applyNumberFormat="1" applyFont="1" applyBorder="1" applyAlignment="1">
      <alignment horizontal="center" vertical="center"/>
    </xf>
    <xf numFmtId="187" fontId="35" fillId="0" borderId="83" xfId="4" applyNumberFormat="1" applyFont="1" applyBorder="1" applyAlignment="1">
      <alignment horizontal="center" vertical="center"/>
    </xf>
    <xf numFmtId="187" fontId="35" fillId="0" borderId="88" xfId="4" applyNumberFormat="1" applyFont="1" applyBorder="1" applyAlignment="1">
      <alignment horizontal="center" vertical="center"/>
    </xf>
    <xf numFmtId="0" fontId="35" fillId="0" borderId="47" xfId="4" applyFont="1" applyBorder="1" applyAlignment="1">
      <alignment horizontal="center" vertical="center" shrinkToFit="1"/>
    </xf>
    <xf numFmtId="0" fontId="35" fillId="0" borderId="56" xfId="4" applyFont="1" applyBorder="1" applyAlignment="1">
      <alignment horizontal="center" vertical="center" shrinkToFit="1"/>
    </xf>
    <xf numFmtId="0" fontId="112" fillId="4" borderId="206" xfId="4" applyFont="1" applyFill="1" applyBorder="1" applyAlignment="1">
      <alignment horizontal="center" vertical="center"/>
    </xf>
    <xf numFmtId="0" fontId="112" fillId="4" borderId="49" xfId="4" applyFont="1" applyFill="1" applyBorder="1" applyAlignment="1">
      <alignment horizontal="center" vertical="center"/>
    </xf>
    <xf numFmtId="0" fontId="35" fillId="0" borderId="184" xfId="4" applyFont="1" applyBorder="1" applyAlignment="1">
      <alignment horizontal="center" vertical="center"/>
    </xf>
    <xf numFmtId="0" fontId="35" fillId="0" borderId="185" xfId="4" applyFont="1" applyBorder="1" applyAlignment="1">
      <alignment horizontal="center" vertical="center"/>
    </xf>
    <xf numFmtId="0" fontId="112" fillId="0" borderId="68" xfId="4" applyFont="1" applyFill="1" applyBorder="1" applyAlignment="1">
      <alignment horizontal="center" vertical="center"/>
    </xf>
    <xf numFmtId="0" fontId="112" fillId="0" borderId="67" xfId="4" applyFont="1" applyFill="1" applyBorder="1" applyAlignment="1">
      <alignment horizontal="center" vertical="center"/>
    </xf>
    <xf numFmtId="0" fontId="112" fillId="0" borderId="78" xfId="4" applyFont="1" applyFill="1" applyBorder="1" applyAlignment="1">
      <alignment horizontal="center" vertical="center"/>
    </xf>
    <xf numFmtId="0" fontId="112" fillId="4" borderId="55" xfId="4" applyFont="1" applyFill="1" applyBorder="1" applyAlignment="1">
      <alignment horizontal="center" vertical="center" shrinkToFit="1"/>
    </xf>
    <xf numFmtId="0" fontId="112" fillId="0" borderId="211" xfId="4" applyFont="1" applyBorder="1" applyAlignment="1">
      <alignment horizontal="center" vertical="center"/>
    </xf>
    <xf numFmtId="0" fontId="104" fillId="0" borderId="206" xfId="12" applyFont="1" applyBorder="1" applyAlignment="1">
      <alignment horizontal="center" vertical="center"/>
    </xf>
    <xf numFmtId="0" fontId="104" fillId="4" borderId="206" xfId="12" applyFont="1" applyFill="1" applyBorder="1" applyAlignment="1" applyProtection="1">
      <alignment horizontal="center" vertical="center" shrinkToFit="1"/>
      <protection locked="0"/>
    </xf>
    <xf numFmtId="0" fontId="104" fillId="0" borderId="208" xfId="12" applyFont="1" applyBorder="1" applyAlignment="1">
      <alignment horizontal="center" vertical="center"/>
    </xf>
    <xf numFmtId="0" fontId="104" fillId="0" borderId="209" xfId="12" applyFont="1" applyBorder="1" applyAlignment="1">
      <alignment horizontal="center" vertical="center"/>
    </xf>
    <xf numFmtId="0" fontId="104" fillId="0" borderId="210" xfId="12" applyFont="1" applyBorder="1" applyAlignment="1">
      <alignment horizontal="center" vertical="center"/>
    </xf>
    <xf numFmtId="0" fontId="104" fillId="4" borderId="208" xfId="12" applyFont="1" applyFill="1" applyBorder="1" applyAlignment="1">
      <alignment horizontal="center" vertical="center"/>
    </xf>
    <xf numFmtId="0" fontId="104" fillId="4" borderId="209" xfId="12" applyFont="1" applyFill="1" applyBorder="1" applyAlignment="1">
      <alignment horizontal="center" vertical="center"/>
    </xf>
    <xf numFmtId="0" fontId="104" fillId="4" borderId="210" xfId="12" applyFont="1" applyFill="1" applyBorder="1" applyAlignment="1">
      <alignment horizontal="center" vertical="center"/>
    </xf>
    <xf numFmtId="0" fontId="104" fillId="4" borderId="206" xfId="12" applyFont="1" applyFill="1" applyBorder="1" applyAlignment="1" applyProtection="1">
      <alignment horizontal="center" vertical="center"/>
      <protection locked="0"/>
    </xf>
    <xf numFmtId="0" fontId="104" fillId="4" borderId="208" xfId="12" applyFont="1" applyFill="1" applyBorder="1" applyAlignment="1" applyProtection="1">
      <alignment horizontal="center" vertical="center" shrinkToFit="1"/>
      <protection locked="0"/>
    </xf>
    <xf numFmtId="0" fontId="104" fillId="4" borderId="209" xfId="12" applyFont="1" applyFill="1" applyBorder="1" applyAlignment="1" applyProtection="1">
      <alignment horizontal="center" vertical="center" shrinkToFit="1"/>
      <protection locked="0"/>
    </xf>
    <xf numFmtId="0" fontId="104" fillId="4" borderId="210" xfId="12" applyFont="1" applyFill="1" applyBorder="1" applyAlignment="1" applyProtection="1">
      <alignment horizontal="center" vertical="center" shrinkToFit="1"/>
      <protection locked="0"/>
    </xf>
    <xf numFmtId="0" fontId="104" fillId="10" borderId="0" xfId="12" applyFont="1" applyFill="1" applyAlignment="1" applyProtection="1">
      <alignment horizontal="center" vertical="center" shrinkToFit="1"/>
      <protection locked="0"/>
    </xf>
    <xf numFmtId="0" fontId="15" fillId="0" borderId="68" xfId="12" applyFont="1" applyBorder="1" applyAlignment="1">
      <alignment horizontal="center" vertical="center"/>
    </xf>
    <xf numFmtId="0" fontId="15" fillId="0" borderId="67" xfId="12" applyFont="1" applyBorder="1" applyAlignment="1">
      <alignment horizontal="center" vertical="center"/>
    </xf>
    <xf numFmtId="0" fontId="15" fillId="0" borderId="78" xfId="12" applyFont="1" applyBorder="1" applyAlignment="1">
      <alignment horizontal="center" vertical="center"/>
    </xf>
    <xf numFmtId="0" fontId="104" fillId="0" borderId="68" xfId="12" applyFont="1" applyBorder="1" applyAlignment="1">
      <alignment horizontal="center" vertical="center" shrinkToFit="1"/>
    </xf>
    <xf numFmtId="0" fontId="104" fillId="0" borderId="67" xfId="12" applyFont="1" applyBorder="1" applyAlignment="1">
      <alignment horizontal="center" vertical="center" shrinkToFit="1"/>
    </xf>
    <xf numFmtId="0" fontId="104" fillId="0" borderId="78" xfId="12" applyFont="1" applyBorder="1" applyAlignment="1">
      <alignment horizontal="center" vertical="center" shrinkToFit="1"/>
    </xf>
    <xf numFmtId="0" fontId="104" fillId="0" borderId="73" xfId="12" applyFont="1" applyBorder="1" applyAlignment="1">
      <alignment horizontal="center" vertical="center"/>
    </xf>
    <xf numFmtId="0" fontId="104" fillId="0" borderId="83" xfId="12" applyFont="1" applyBorder="1" applyAlignment="1">
      <alignment horizontal="center" vertical="center"/>
    </xf>
    <xf numFmtId="0" fontId="104" fillId="0" borderId="82" xfId="12" applyFont="1" applyBorder="1" applyAlignment="1">
      <alignment horizontal="center" vertical="center"/>
    </xf>
    <xf numFmtId="0" fontId="104" fillId="0" borderId="64" xfId="12" applyFont="1" applyBorder="1" applyAlignment="1">
      <alignment horizontal="center" vertical="center"/>
    </xf>
    <xf numFmtId="0" fontId="104" fillId="0" borderId="21" xfId="12" applyFont="1" applyBorder="1" applyAlignment="1">
      <alignment horizontal="center" vertical="center"/>
    </xf>
    <xf numFmtId="0" fontId="104" fillId="0" borderId="72" xfId="12" applyFont="1" applyBorder="1" applyAlignment="1">
      <alignment horizontal="center" vertical="center"/>
    </xf>
    <xf numFmtId="0" fontId="104" fillId="0" borderId="39" xfId="12" applyFont="1" applyBorder="1" applyAlignment="1">
      <alignment horizontal="center" vertical="center"/>
    </xf>
    <xf numFmtId="0" fontId="104" fillId="0" borderId="53" xfId="12" applyFont="1" applyBorder="1" applyAlignment="1">
      <alignment horizontal="center" vertical="center"/>
    </xf>
    <xf numFmtId="0" fontId="118" fillId="0" borderId="64" xfId="12" applyFont="1" applyBorder="1" applyAlignment="1">
      <alignment horizontal="center" vertical="center" shrinkToFit="1"/>
    </xf>
    <xf numFmtId="0" fontId="118" fillId="0" borderId="0" xfId="12" applyFont="1" applyAlignment="1">
      <alignment horizontal="center" vertical="center" shrinkToFit="1"/>
    </xf>
    <xf numFmtId="0" fontId="118" fillId="0" borderId="48" xfId="12" applyFont="1" applyBorder="1" applyAlignment="1">
      <alignment horizontal="center" vertical="center" shrinkToFit="1"/>
    </xf>
    <xf numFmtId="0" fontId="118" fillId="0" borderId="20" xfId="12" applyFont="1" applyBorder="1" applyAlignment="1">
      <alignment horizontal="center" vertical="center" shrinkToFit="1"/>
    </xf>
    <xf numFmtId="0" fontId="118" fillId="0" borderId="21" xfId="12" applyFont="1" applyBorder="1" applyAlignment="1">
      <alignment horizontal="center" vertical="center" shrinkToFit="1"/>
    </xf>
    <xf numFmtId="0" fontId="118" fillId="0" borderId="39" xfId="12" applyFont="1" applyBorder="1" applyAlignment="1">
      <alignment horizontal="center" vertical="center" shrinkToFit="1"/>
    </xf>
    <xf numFmtId="0" fontId="118" fillId="0" borderId="53" xfId="12" applyFont="1" applyBorder="1" applyAlignment="1">
      <alignment horizontal="center" vertical="center" shrinkToFit="1"/>
    </xf>
    <xf numFmtId="0" fontId="119" fillId="0" borderId="208" xfId="12" applyFont="1" applyBorder="1" applyAlignment="1">
      <alignment horizontal="center" vertical="center" wrapText="1" shrinkToFit="1"/>
    </xf>
    <xf numFmtId="0" fontId="119" fillId="0" borderId="209" xfId="12" applyFont="1" applyBorder="1" applyAlignment="1">
      <alignment horizontal="center" vertical="center" shrinkToFit="1"/>
    </xf>
    <xf numFmtId="0" fontId="119" fillId="0" borderId="210" xfId="12" applyFont="1" applyBorder="1" applyAlignment="1">
      <alignment horizontal="center" vertical="center" shrinkToFit="1"/>
    </xf>
    <xf numFmtId="0" fontId="118" fillId="0" borderId="72" xfId="12" applyFont="1" applyBorder="1" applyAlignment="1">
      <alignment horizontal="center" vertical="center" shrinkToFit="1"/>
    </xf>
    <xf numFmtId="0" fontId="118" fillId="0" borderId="23" xfId="12" applyFont="1" applyBorder="1" applyAlignment="1">
      <alignment horizontal="center" vertical="center" shrinkToFit="1"/>
    </xf>
    <xf numFmtId="0" fontId="104" fillId="0" borderId="59" xfId="12" applyFont="1" applyBorder="1" applyAlignment="1">
      <alignment horizontal="center" vertical="center"/>
    </xf>
    <xf numFmtId="0" fontId="104" fillId="0" borderId="51" xfId="12" applyFont="1" applyBorder="1" applyAlignment="1">
      <alignment horizontal="center" vertical="center"/>
    </xf>
    <xf numFmtId="0" fontId="104" fillId="0" borderId="57" xfId="12" applyFont="1" applyBorder="1" applyAlignment="1">
      <alignment horizontal="center" vertical="center"/>
    </xf>
    <xf numFmtId="0" fontId="104" fillId="0" borderId="50" xfId="12" applyFont="1" applyBorder="1" applyAlignment="1">
      <alignment horizontal="center" vertical="center"/>
    </xf>
    <xf numFmtId="0" fontId="104" fillId="0" borderId="49" xfId="12" applyFont="1" applyBorder="1" applyAlignment="1">
      <alignment horizontal="center" vertical="center"/>
    </xf>
    <xf numFmtId="0" fontId="104" fillId="0" borderId="87" xfId="12" applyFont="1" applyBorder="1" applyAlignment="1">
      <alignment horizontal="center" vertical="center" shrinkToFit="1"/>
    </xf>
    <xf numFmtId="0" fontId="104" fillId="0" borderId="83" xfId="12" applyFont="1" applyBorder="1" applyAlignment="1">
      <alignment horizontal="center" vertical="center" shrinkToFit="1"/>
    </xf>
    <xf numFmtId="0" fontId="104" fillId="0" borderId="82" xfId="12" applyFont="1" applyBorder="1" applyAlignment="1">
      <alignment horizontal="center" vertical="center" shrinkToFit="1"/>
    </xf>
    <xf numFmtId="0" fontId="104" fillId="0" borderId="22" xfId="12" applyFont="1" applyBorder="1" applyAlignment="1">
      <alignment horizontal="center" vertical="center" shrinkToFit="1"/>
    </xf>
    <xf numFmtId="0" fontId="104" fillId="0" borderId="39" xfId="12" applyFont="1" applyBorder="1" applyAlignment="1">
      <alignment horizontal="center" vertical="center" shrinkToFit="1"/>
    </xf>
    <xf numFmtId="0" fontId="104" fillId="0" borderId="53" xfId="12" applyFont="1" applyBorder="1" applyAlignment="1">
      <alignment horizontal="center" vertical="center" shrinkToFit="1"/>
    </xf>
    <xf numFmtId="195" fontId="116" fillId="4" borderId="39" xfId="12" applyNumberFormat="1" applyFont="1" applyFill="1" applyBorder="1" applyAlignment="1" applyProtection="1">
      <alignment horizontal="right" vertical="center" shrinkToFit="1"/>
      <protection locked="0"/>
    </xf>
    <xf numFmtId="195" fontId="116" fillId="4" borderId="164" xfId="12" applyNumberFormat="1" applyFont="1" applyFill="1" applyBorder="1" applyAlignment="1" applyProtection="1">
      <alignment horizontal="right" vertical="center" shrinkToFit="1"/>
      <protection locked="0"/>
    </xf>
    <xf numFmtId="195" fontId="116" fillId="4" borderId="165" xfId="12" applyNumberFormat="1" applyFont="1" applyFill="1" applyBorder="1" applyAlignment="1" applyProtection="1">
      <alignment horizontal="right" vertical="center" shrinkToFit="1"/>
      <protection locked="0"/>
    </xf>
    <xf numFmtId="195" fontId="116" fillId="4" borderId="166" xfId="12" applyNumberFormat="1" applyFont="1" applyFill="1" applyBorder="1" applyAlignment="1" applyProtection="1">
      <alignment horizontal="right" vertical="center" shrinkToFit="1"/>
      <protection locked="0"/>
    </xf>
    <xf numFmtId="195" fontId="116" fillId="4" borderId="208" xfId="12" applyNumberFormat="1" applyFont="1" applyFill="1" applyBorder="1" applyAlignment="1" applyProtection="1">
      <alignment horizontal="right" vertical="center" shrinkToFit="1"/>
      <protection locked="0"/>
    </xf>
    <xf numFmtId="195" fontId="116" fillId="4" borderId="209" xfId="12" applyNumberFormat="1" applyFont="1" applyFill="1" applyBorder="1" applyAlignment="1" applyProtection="1">
      <alignment horizontal="right" vertical="center" shrinkToFit="1"/>
      <protection locked="0"/>
    </xf>
    <xf numFmtId="195" fontId="116" fillId="4" borderId="214" xfId="12" applyNumberFormat="1" applyFont="1" applyFill="1" applyBorder="1" applyAlignment="1" applyProtection="1">
      <alignment horizontal="right" vertical="center" shrinkToFit="1"/>
      <protection locked="0"/>
    </xf>
    <xf numFmtId="195" fontId="116" fillId="4" borderId="6" xfId="12" applyNumberFormat="1" applyFont="1" applyFill="1" applyBorder="1" applyAlignment="1" applyProtection="1">
      <alignment horizontal="right" vertical="center" shrinkToFit="1"/>
      <protection locked="0"/>
    </xf>
    <xf numFmtId="195" fontId="116" fillId="0" borderId="209" xfId="12" applyNumberFormat="1" applyFont="1" applyBorder="1" applyAlignment="1">
      <alignment horizontal="right" vertical="center" shrinkToFit="1"/>
    </xf>
    <xf numFmtId="0" fontId="104" fillId="0" borderId="214" xfId="12" applyFont="1" applyBorder="1" applyAlignment="1">
      <alignment horizontal="center" vertical="center"/>
    </xf>
    <xf numFmtId="195" fontId="116" fillId="4" borderId="22" xfId="12" applyNumberFormat="1" applyFont="1" applyFill="1" applyBorder="1" applyAlignment="1" applyProtection="1">
      <alignment horizontal="right" vertical="center"/>
      <protection locked="0"/>
    </xf>
    <xf numFmtId="195" fontId="116" fillId="4" borderId="39" xfId="12" applyNumberFormat="1" applyFont="1" applyFill="1" applyBorder="1" applyAlignment="1" applyProtection="1">
      <alignment horizontal="right" vertical="center"/>
      <protection locked="0"/>
    </xf>
    <xf numFmtId="195" fontId="116" fillId="0" borderId="6" xfId="12" applyNumberFormat="1" applyFont="1" applyBorder="1" applyAlignment="1">
      <alignment horizontal="right" vertical="center" shrinkToFit="1"/>
    </xf>
    <xf numFmtId="195" fontId="116" fillId="0" borderId="22" xfId="12" applyNumberFormat="1" applyFont="1" applyBorder="1" applyAlignment="1">
      <alignment horizontal="right" vertical="center" shrinkToFit="1"/>
    </xf>
    <xf numFmtId="195" fontId="116" fillId="0" borderId="39" xfId="12" applyNumberFormat="1" applyFont="1" applyBorder="1" applyAlignment="1">
      <alignment horizontal="right" vertical="center" shrinkToFit="1"/>
    </xf>
    <xf numFmtId="195" fontId="116" fillId="0" borderId="53" xfId="12" applyNumberFormat="1" applyFont="1" applyBorder="1" applyAlignment="1">
      <alignment horizontal="right" vertical="center" shrinkToFit="1"/>
    </xf>
    <xf numFmtId="0" fontId="118" fillId="0" borderId="213" xfId="12" applyFont="1" applyBorder="1" applyAlignment="1">
      <alignment horizontal="center" vertical="center" wrapText="1" shrinkToFit="1"/>
    </xf>
    <xf numFmtId="0" fontId="118" fillId="0" borderId="204" xfId="12" applyFont="1" applyBorder="1" applyAlignment="1">
      <alignment horizontal="center" vertical="center" shrinkToFit="1"/>
    </xf>
    <xf numFmtId="0" fontId="118" fillId="0" borderId="205" xfId="12" applyFont="1" applyBorder="1" applyAlignment="1">
      <alignment horizontal="center" vertical="center" shrinkToFit="1"/>
    </xf>
    <xf numFmtId="0" fontId="104" fillId="0" borderId="189" xfId="12" applyFont="1" applyBorder="1" applyAlignment="1">
      <alignment horizontal="center" vertical="center"/>
    </xf>
    <xf numFmtId="0" fontId="104" fillId="0" borderId="190" xfId="12" applyFont="1" applyBorder="1" applyAlignment="1">
      <alignment horizontal="center" vertical="center"/>
    </xf>
    <xf numFmtId="0" fontId="104" fillId="0" borderId="191" xfId="12" applyFont="1" applyBorder="1" applyAlignment="1">
      <alignment horizontal="center" vertical="center"/>
    </xf>
    <xf numFmtId="178" fontId="116" fillId="0" borderId="0" xfId="12" applyNumberFormat="1" applyFont="1" applyAlignment="1">
      <alignment horizontal="right" vertical="center" shrinkToFit="1"/>
    </xf>
    <xf numFmtId="178" fontId="116" fillId="0" borderId="192" xfId="12" applyNumberFormat="1" applyFont="1" applyBorder="1" applyAlignment="1">
      <alignment horizontal="right" vertical="center" shrinkToFit="1"/>
    </xf>
    <xf numFmtId="178" fontId="116" fillId="0" borderId="193" xfId="12" applyNumberFormat="1" applyFont="1" applyBorder="1" applyAlignment="1">
      <alignment horizontal="right" vertical="center" shrinkToFit="1"/>
    </xf>
    <xf numFmtId="178" fontId="116" fillId="0" borderId="194" xfId="12" applyNumberFormat="1" applyFont="1" applyBorder="1" applyAlignment="1">
      <alignment horizontal="right" vertical="center" shrinkToFit="1"/>
    </xf>
    <xf numFmtId="178" fontId="116" fillId="0" borderId="20" xfId="12" applyNumberFormat="1" applyFont="1" applyBorder="1" applyAlignment="1">
      <alignment horizontal="right" vertical="center" shrinkToFit="1"/>
    </xf>
    <xf numFmtId="178" fontId="116" fillId="0" borderId="21" xfId="12" applyNumberFormat="1" applyFont="1" applyBorder="1" applyAlignment="1">
      <alignment horizontal="right" vertical="center" shrinkToFit="1"/>
    </xf>
    <xf numFmtId="195" fontId="116" fillId="0" borderId="186" xfId="12" applyNumberFormat="1" applyFont="1" applyBorder="1" applyAlignment="1">
      <alignment horizontal="right" vertical="center" shrinkToFit="1"/>
    </xf>
    <xf numFmtId="195" fontId="116" fillId="0" borderId="187" xfId="12" applyNumberFormat="1" applyFont="1" applyBorder="1" applyAlignment="1">
      <alignment horizontal="right" vertical="center" shrinkToFit="1"/>
    </xf>
    <xf numFmtId="195" fontId="116" fillId="0" borderId="188" xfId="12" applyNumberFormat="1" applyFont="1" applyBorder="1" applyAlignment="1">
      <alignment horizontal="right" vertical="center" shrinkToFit="1"/>
    </xf>
    <xf numFmtId="195" fontId="116" fillId="0" borderId="22" xfId="12" applyNumberFormat="1" applyFont="1" applyBorder="1" applyAlignment="1">
      <alignment horizontal="right" vertical="center"/>
    </xf>
    <xf numFmtId="195" fontId="116" fillId="0" borderId="39" xfId="12" applyNumberFormat="1" applyFont="1" applyBorder="1" applyAlignment="1">
      <alignment horizontal="right" vertical="center"/>
    </xf>
    <xf numFmtId="178" fontId="116" fillId="0" borderId="66" xfId="12" applyNumberFormat="1" applyFont="1" applyBorder="1" applyAlignment="1">
      <alignment horizontal="center" vertical="center" shrinkToFit="1"/>
    </xf>
    <xf numFmtId="178" fontId="116" fillId="0" borderId="65" xfId="12" applyNumberFormat="1" applyFont="1" applyBorder="1" applyAlignment="1">
      <alignment horizontal="center" vertical="center" shrinkToFit="1"/>
    </xf>
    <xf numFmtId="178" fontId="116" fillId="0" borderId="64" xfId="12" applyNumberFormat="1" applyFont="1" applyBorder="1" applyAlignment="1">
      <alignment horizontal="right" vertical="center" shrinkToFit="1"/>
    </xf>
    <xf numFmtId="178" fontId="116" fillId="0" borderId="32" xfId="12" applyNumberFormat="1" applyFont="1" applyBorder="1" applyAlignment="1">
      <alignment horizontal="right" vertical="center" shrinkToFit="1"/>
    </xf>
    <xf numFmtId="0" fontId="104" fillId="0" borderId="32" xfId="12" applyFont="1" applyBorder="1" applyAlignment="1">
      <alignment horizontal="center" vertical="center"/>
    </xf>
    <xf numFmtId="0" fontId="104" fillId="0" borderId="33" xfId="12" applyFont="1" applyBorder="1" applyAlignment="1">
      <alignment horizontal="center" vertical="center"/>
    </xf>
    <xf numFmtId="0" fontId="120" fillId="0" borderId="113" xfId="12" applyFont="1" applyBorder="1" applyAlignment="1">
      <alignment horizontal="center" vertical="center" shrinkToFit="1"/>
    </xf>
    <xf numFmtId="0" fontId="120" fillId="0" borderId="66" xfId="12" applyFont="1" applyBorder="1" applyAlignment="1">
      <alignment horizontal="center" vertical="center" shrinkToFit="1"/>
    </xf>
    <xf numFmtId="0" fontId="120" fillId="0" borderId="65" xfId="12" applyFont="1" applyBorder="1" applyAlignment="1">
      <alignment horizontal="center" vertical="center" shrinkToFit="1"/>
    </xf>
    <xf numFmtId="178" fontId="116" fillId="0" borderId="170" xfId="12" applyNumberFormat="1" applyFont="1" applyBorder="1" applyAlignment="1">
      <alignment horizontal="center" vertical="center" shrinkToFit="1"/>
    </xf>
    <xf numFmtId="0" fontId="123" fillId="0" borderId="14" xfId="7" applyFont="1" applyBorder="1" applyAlignment="1">
      <alignment horizontal="center" vertical="center"/>
    </xf>
    <xf numFmtId="0" fontId="123" fillId="0" borderId="17" xfId="7" applyFont="1" applyBorder="1" applyAlignment="1">
      <alignment horizontal="center" vertical="center"/>
    </xf>
    <xf numFmtId="0" fontId="123" fillId="0" borderId="18" xfId="7" applyFont="1" applyBorder="1" applyAlignment="1">
      <alignment horizontal="center" vertical="center"/>
    </xf>
    <xf numFmtId="0" fontId="123" fillId="0" borderId="22" xfId="7" applyFont="1" applyBorder="1" applyAlignment="1">
      <alignment horizontal="center" vertical="center"/>
    </xf>
    <xf numFmtId="0" fontId="123" fillId="0" borderId="39" xfId="7" applyFont="1" applyBorder="1" applyAlignment="1">
      <alignment horizontal="center" vertical="center"/>
    </xf>
    <xf numFmtId="0" fontId="123" fillId="0" borderId="23" xfId="7" applyFont="1" applyBorder="1" applyAlignment="1">
      <alignment horizontal="center" vertical="center"/>
    </xf>
    <xf numFmtId="0" fontId="123" fillId="0" borderId="20" xfId="7" applyFont="1" applyBorder="1" applyAlignment="1">
      <alignment horizontal="center" vertical="center"/>
    </xf>
    <xf numFmtId="0" fontId="123" fillId="0" borderId="0" xfId="7" applyFont="1" applyBorder="1" applyAlignment="1">
      <alignment horizontal="center" vertical="center"/>
    </xf>
    <xf numFmtId="0" fontId="123" fillId="0" borderId="48" xfId="7" applyFont="1" applyBorder="1" applyAlignment="1">
      <alignment horizontal="center" vertical="center"/>
    </xf>
    <xf numFmtId="0" fontId="123" fillId="0" borderId="8" xfId="7" applyFont="1" applyBorder="1" applyAlignment="1">
      <alignment horizontal="center" vertical="center"/>
    </xf>
    <xf numFmtId="0" fontId="123" fillId="0" borderId="9" xfId="7" applyFont="1" applyBorder="1" applyAlignment="1">
      <alignment horizontal="center" vertical="center"/>
    </xf>
    <xf numFmtId="0" fontId="123" fillId="0" borderId="7" xfId="7" applyFont="1" applyBorder="1" applyAlignment="1">
      <alignment horizontal="center" vertical="center"/>
    </xf>
    <xf numFmtId="0" fontId="123" fillId="0" borderId="0" xfId="7" applyFont="1" applyBorder="1" applyAlignment="1">
      <alignment horizontal="left" vertical="center" wrapText="1"/>
    </xf>
    <xf numFmtId="0" fontId="123" fillId="0" borderId="0" xfId="7" applyFont="1" applyBorder="1" applyAlignment="1">
      <alignment horizontal="left" vertical="center"/>
    </xf>
    <xf numFmtId="0" fontId="123" fillId="0" borderId="8" xfId="7" applyFont="1" applyBorder="1" applyAlignment="1">
      <alignment horizontal="left" vertical="center"/>
    </xf>
    <xf numFmtId="0" fontId="123" fillId="0" borderId="9" xfId="7" applyFont="1" applyBorder="1" applyAlignment="1">
      <alignment horizontal="left" vertical="center"/>
    </xf>
    <xf numFmtId="0" fontId="123" fillId="0" borderId="7" xfId="7" applyFont="1" applyBorder="1" applyAlignment="1">
      <alignment horizontal="left" vertical="center"/>
    </xf>
    <xf numFmtId="0" fontId="124" fillId="0" borderId="8" xfId="7" applyFont="1" applyBorder="1" applyAlignment="1">
      <alignment horizontal="center" vertical="center"/>
    </xf>
    <xf numFmtId="0" fontId="124" fillId="0" borderId="9" xfId="7" applyFont="1" applyBorder="1" applyAlignment="1">
      <alignment horizontal="center" vertical="center"/>
    </xf>
    <xf numFmtId="0" fontId="124" fillId="0" borderId="7" xfId="7" applyFont="1" applyBorder="1" applyAlignment="1">
      <alignment horizontal="center" vertical="center"/>
    </xf>
    <xf numFmtId="0" fontId="123" fillId="0" borderId="195" xfId="7" applyFont="1" applyBorder="1" applyAlignment="1">
      <alignment horizontal="center" vertical="center"/>
    </xf>
    <xf numFmtId="0" fontId="123" fillId="0" borderId="158" xfId="7" applyFont="1" applyBorder="1" applyAlignment="1">
      <alignment horizontal="center" vertical="center"/>
    </xf>
    <xf numFmtId="0" fontId="123" fillId="0" borderId="196" xfId="7" applyFont="1" applyBorder="1" applyAlignment="1">
      <alignment horizontal="center" vertical="center"/>
    </xf>
    <xf numFmtId="0" fontId="123" fillId="0" borderId="8" xfId="7" applyFont="1" applyBorder="1" applyAlignment="1">
      <alignment horizontal="center" vertical="center" shrinkToFit="1"/>
    </xf>
    <xf numFmtId="0" fontId="123" fillId="0" borderId="9" xfId="7" applyFont="1" applyBorder="1" applyAlignment="1">
      <alignment horizontal="center" vertical="center" shrinkToFit="1"/>
    </xf>
    <xf numFmtId="0" fontId="123" fillId="0" borderId="7" xfId="7" applyFont="1" applyBorder="1" applyAlignment="1">
      <alignment horizontal="center" vertical="center" shrinkToFit="1"/>
    </xf>
    <xf numFmtId="0" fontId="123" fillId="0" borderId="197" xfId="7" applyFont="1" applyBorder="1" applyAlignment="1">
      <alignment horizontal="center" vertical="center"/>
    </xf>
    <xf numFmtId="0" fontId="123" fillId="0" borderId="198" xfId="7" applyFont="1" applyBorder="1" applyAlignment="1">
      <alignment horizontal="center" vertical="center"/>
    </xf>
    <xf numFmtId="0" fontId="123" fillId="0" borderId="199" xfId="7" applyFont="1" applyBorder="1" applyAlignment="1">
      <alignment horizontal="center" vertical="center"/>
    </xf>
    <xf numFmtId="0" fontId="123" fillId="0" borderId="0" xfId="7" applyFont="1" applyBorder="1" applyAlignment="1">
      <alignment horizontal="right" vertical="center"/>
    </xf>
    <xf numFmtId="0" fontId="123" fillId="0" borderId="0" xfId="7" applyFont="1" applyBorder="1" applyAlignment="1">
      <alignment horizontal="right" vertical="top"/>
    </xf>
    <xf numFmtId="0" fontId="59" fillId="0" borderId="30" xfId="13" applyFont="1" applyBorder="1" applyAlignment="1">
      <alignment horizontal="center" vertical="center"/>
    </xf>
    <xf numFmtId="0" fontId="59" fillId="0" borderId="32" xfId="13" applyFont="1" applyBorder="1" applyAlignment="1">
      <alignment horizontal="center" vertical="center"/>
    </xf>
    <xf numFmtId="0" fontId="59" fillId="0" borderId="33" xfId="13" applyFont="1" applyBorder="1" applyAlignment="1">
      <alignment horizontal="center" vertical="center"/>
    </xf>
    <xf numFmtId="0" fontId="59" fillId="0" borderId="0" xfId="13" applyFont="1" applyAlignment="1">
      <alignment horizontal="right" vertical="center"/>
    </xf>
    <xf numFmtId="0" fontId="51" fillId="0" borderId="0" xfId="13" applyFont="1" applyBorder="1" applyAlignment="1">
      <alignment horizontal="right" vertical="top"/>
    </xf>
    <xf numFmtId="0" fontId="52" fillId="0" borderId="3" xfId="13" applyFont="1" applyBorder="1" applyAlignment="1">
      <alignment horizontal="center" vertical="center"/>
    </xf>
    <xf numFmtId="0" fontId="52" fillId="0" borderId="4" xfId="13" applyFont="1" applyBorder="1" applyAlignment="1">
      <alignment horizontal="center" vertical="center"/>
    </xf>
    <xf numFmtId="0" fontId="52" fillId="0" borderId="5" xfId="13" applyFont="1" applyBorder="1" applyAlignment="1">
      <alignment horizontal="center" vertical="center"/>
    </xf>
    <xf numFmtId="0" fontId="52" fillId="0" borderId="73" xfId="14" applyFont="1" applyBorder="1" applyAlignment="1">
      <alignment horizontal="left" vertical="center" wrapText="1"/>
    </xf>
    <xf numFmtId="0" fontId="52" fillId="0" borderId="83" xfId="14" applyFont="1" applyBorder="1" applyAlignment="1">
      <alignment horizontal="left" vertical="center" wrapText="1"/>
    </xf>
    <xf numFmtId="0" fontId="52" fillId="0" borderId="82" xfId="14" applyFont="1" applyBorder="1" applyAlignment="1">
      <alignment horizontal="left" vertical="center" wrapText="1"/>
    </xf>
    <xf numFmtId="0" fontId="52" fillId="0" borderId="11" xfId="14" applyFont="1" applyBorder="1" applyAlignment="1">
      <alignment horizontal="center" vertical="center" wrapText="1"/>
    </xf>
    <xf numFmtId="0" fontId="52" fillId="0" borderId="16" xfId="14" applyFont="1" applyBorder="1" applyAlignment="1">
      <alignment horizontal="center" vertical="center" wrapText="1"/>
    </xf>
    <xf numFmtId="0" fontId="52" fillId="0" borderId="79" xfId="14" applyFont="1" applyBorder="1" applyAlignment="1">
      <alignment horizontal="center" vertical="center" wrapText="1"/>
    </xf>
    <xf numFmtId="0" fontId="52" fillId="0" borderId="14" xfId="14" applyFont="1" applyBorder="1" applyAlignment="1">
      <alignment horizontal="center" vertical="center" wrapText="1"/>
    </xf>
    <xf numFmtId="0" fontId="52" fillId="0" borderId="17" xfId="14" applyFont="1" applyBorder="1" applyAlignment="1">
      <alignment horizontal="center" vertical="center" wrapText="1"/>
    </xf>
    <xf numFmtId="0" fontId="52" fillId="0" borderId="18" xfId="14" applyFont="1" applyBorder="1" applyAlignment="1">
      <alignment horizontal="center" vertical="center" wrapText="1"/>
    </xf>
    <xf numFmtId="0" fontId="52" fillId="0" borderId="20" xfId="14" applyFont="1" applyBorder="1" applyAlignment="1">
      <alignment horizontal="center" vertical="center" wrapText="1"/>
    </xf>
    <xf numFmtId="0" fontId="52" fillId="0" borderId="0" xfId="14" applyFont="1" applyBorder="1" applyAlignment="1">
      <alignment horizontal="center" vertical="center" wrapText="1"/>
    </xf>
    <xf numFmtId="0" fontId="52" fillId="0" borderId="48" xfId="14" applyFont="1" applyBorder="1" applyAlignment="1">
      <alignment horizontal="center" vertical="center" wrapText="1"/>
    </xf>
    <xf numFmtId="0" fontId="52" fillId="0" borderId="22" xfId="14" applyFont="1" applyBorder="1" applyAlignment="1">
      <alignment horizontal="center" vertical="center" wrapText="1"/>
    </xf>
    <xf numFmtId="0" fontId="52" fillId="0" borderId="39" xfId="14" applyFont="1" applyBorder="1" applyAlignment="1">
      <alignment horizontal="center" vertical="center" wrapText="1"/>
    </xf>
    <xf numFmtId="0" fontId="52" fillId="0" borderId="23" xfId="14" applyFont="1" applyBorder="1" applyAlignment="1">
      <alignment horizontal="center" vertical="center" wrapText="1"/>
    </xf>
    <xf numFmtId="0" fontId="52" fillId="0" borderId="13" xfId="14" applyFont="1" applyBorder="1" applyAlignment="1">
      <alignment horizontal="center" vertical="center" textRotation="255" wrapText="1"/>
    </xf>
    <xf numFmtId="0" fontId="52" fillId="0" borderId="19" xfId="14" applyFont="1" applyBorder="1" applyAlignment="1">
      <alignment horizontal="center" vertical="center" textRotation="255" wrapText="1"/>
    </xf>
    <xf numFmtId="0" fontId="52" fillId="0" borderId="14" xfId="14" applyFont="1" applyBorder="1" applyAlignment="1">
      <alignment horizontal="left" vertical="center" wrapText="1"/>
    </xf>
    <xf numFmtId="0" fontId="52" fillId="0" borderId="17" xfId="14" applyFont="1" applyBorder="1" applyAlignment="1">
      <alignment horizontal="left" vertical="center" wrapText="1"/>
    </xf>
    <xf numFmtId="0" fontId="52" fillId="0" borderId="15" xfId="14" applyFont="1" applyBorder="1" applyAlignment="1">
      <alignment horizontal="left" vertical="center" wrapText="1"/>
    </xf>
    <xf numFmtId="0" fontId="52" fillId="0" borderId="21" xfId="14" applyFont="1" applyBorder="1" applyAlignment="1">
      <alignment horizontal="center" vertical="center" wrapText="1"/>
    </xf>
    <xf numFmtId="0" fontId="52" fillId="0" borderId="12" xfId="14" applyFont="1" applyBorder="1" applyAlignment="1">
      <alignment horizontal="center" vertical="center" wrapText="1"/>
    </xf>
    <xf numFmtId="0" fontId="52" fillId="0" borderId="49" xfId="14" applyFont="1" applyBorder="1" applyAlignment="1">
      <alignment horizontal="center" vertical="center" wrapText="1"/>
    </xf>
    <xf numFmtId="0" fontId="57" fillId="0" borderId="12" xfId="14" applyFont="1" applyBorder="1" applyAlignment="1">
      <alignment horizontal="center" vertical="center" wrapText="1"/>
    </xf>
    <xf numFmtId="0" fontId="52" fillId="0" borderId="47" xfId="14" applyFont="1" applyBorder="1" applyAlignment="1">
      <alignment horizontal="center" vertical="center" textRotation="255" wrapText="1"/>
    </xf>
    <xf numFmtId="0" fontId="52" fillId="0" borderId="57" xfId="7" applyFont="1" applyBorder="1" applyAlignment="1">
      <alignment horizontal="center" vertical="center"/>
    </xf>
    <xf numFmtId="0" fontId="52" fillId="0" borderId="55" xfId="7" applyFont="1" applyBorder="1" applyAlignment="1">
      <alignment horizontal="center" vertical="center"/>
    </xf>
    <xf numFmtId="0" fontId="52" fillId="0" borderId="14" xfId="7" applyFont="1" applyBorder="1" applyAlignment="1">
      <alignment horizontal="center" vertical="center"/>
    </xf>
    <xf numFmtId="0" fontId="52" fillId="0" borderId="17" xfId="7" applyFont="1" applyBorder="1" applyAlignment="1">
      <alignment horizontal="center" vertical="center"/>
    </xf>
    <xf numFmtId="0" fontId="52" fillId="0" borderId="18" xfId="7" applyFont="1" applyBorder="1" applyAlignment="1">
      <alignment horizontal="center" vertical="center"/>
    </xf>
    <xf numFmtId="0" fontId="52" fillId="0" borderId="94" xfId="7" applyFont="1" applyBorder="1" applyAlignment="1">
      <alignment horizontal="center" vertical="center"/>
    </xf>
    <xf numFmtId="0" fontId="52" fillId="0" borderId="69" xfId="7" applyFont="1" applyBorder="1" applyAlignment="1">
      <alignment horizontal="center" vertical="center"/>
    </xf>
    <xf numFmtId="0" fontId="52" fillId="0" borderId="70" xfId="7" applyFont="1" applyBorder="1" applyAlignment="1">
      <alignment horizontal="center" vertical="center"/>
    </xf>
    <xf numFmtId="0" fontId="52" fillId="0" borderId="17" xfId="7" applyFont="1" applyBorder="1" applyAlignment="1">
      <alignment horizontal="center" vertical="center" wrapText="1"/>
    </xf>
    <xf numFmtId="0" fontId="52" fillId="0" borderId="15" xfId="7" applyFont="1" applyBorder="1" applyAlignment="1">
      <alignment horizontal="center" vertical="center"/>
    </xf>
    <xf numFmtId="0" fontId="52" fillId="0" borderId="80" xfId="7" applyFont="1" applyBorder="1" applyAlignment="1">
      <alignment horizontal="center" vertical="center"/>
    </xf>
    <xf numFmtId="0" fontId="130" fillId="0" borderId="73" xfId="7" applyFont="1" applyBorder="1" applyAlignment="1">
      <alignment horizontal="center" vertical="center"/>
    </xf>
    <xf numFmtId="0" fontId="130" fillId="0" borderId="82" xfId="7" applyFont="1" applyBorder="1" applyAlignment="1">
      <alignment horizontal="center" vertical="center"/>
    </xf>
    <xf numFmtId="0" fontId="52" fillId="0" borderId="88" xfId="7" applyFont="1" applyBorder="1" applyAlignment="1">
      <alignment horizontal="center" vertical="center" wrapText="1"/>
    </xf>
    <xf numFmtId="0" fontId="52" fillId="0" borderId="116" xfId="7" applyFont="1" applyBorder="1" applyAlignment="1">
      <alignment horizontal="center" vertical="center" wrapText="1"/>
    </xf>
    <xf numFmtId="0" fontId="52" fillId="0" borderId="87" xfId="7" applyFont="1" applyBorder="1" applyAlignment="1">
      <alignment horizontal="center" vertical="center" wrapText="1"/>
    </xf>
    <xf numFmtId="0" fontId="52" fillId="0" borderId="86" xfId="7" applyFont="1" applyBorder="1" applyAlignment="1">
      <alignment horizontal="center" vertical="center" wrapText="1"/>
    </xf>
    <xf numFmtId="0" fontId="52" fillId="0" borderId="85" xfId="7" applyFont="1" applyBorder="1" applyAlignment="1">
      <alignment horizontal="center" vertical="center" wrapText="1"/>
    </xf>
    <xf numFmtId="0" fontId="52" fillId="0" borderId="84" xfId="7" applyFont="1" applyBorder="1" applyAlignment="1">
      <alignment horizontal="center" vertical="center" wrapText="1"/>
    </xf>
    <xf numFmtId="0" fontId="52" fillId="0" borderId="2" xfId="7" applyFont="1" applyBorder="1" applyAlignment="1">
      <alignment horizontal="left" vertical="center" wrapText="1"/>
    </xf>
    <xf numFmtId="0" fontId="52" fillId="0" borderId="51" xfId="7" applyFont="1" applyBorder="1" applyAlignment="1">
      <alignment horizontal="left" vertical="center" wrapText="1"/>
    </xf>
    <xf numFmtId="0" fontId="52" fillId="0" borderId="3" xfId="7" applyFont="1" applyBorder="1" applyAlignment="1">
      <alignment horizontal="left" vertical="center" wrapText="1"/>
    </xf>
    <xf numFmtId="0" fontId="52" fillId="0" borderId="7" xfId="7" applyFont="1" applyBorder="1" applyAlignment="1">
      <alignment horizontal="left" vertical="center" wrapText="1"/>
    </xf>
    <xf numFmtId="0" fontId="52" fillId="0" borderId="12" xfId="7" applyFont="1" applyBorder="1" applyAlignment="1">
      <alignment horizontal="left" vertical="center" wrapText="1"/>
    </xf>
    <xf numFmtId="0" fontId="52" fillId="0" borderId="8" xfId="7" applyFont="1" applyBorder="1" applyAlignment="1">
      <alignment horizontal="left" vertical="center" wrapText="1"/>
    </xf>
    <xf numFmtId="0" fontId="52" fillId="0" borderId="31" xfId="7" applyFont="1" applyBorder="1" applyAlignment="1">
      <alignment horizontal="left" vertical="center" wrapText="1"/>
    </xf>
    <xf numFmtId="0" fontId="52" fillId="0" borderId="29" xfId="7" applyFont="1" applyBorder="1" applyAlignment="1">
      <alignment horizontal="left" vertical="center" wrapText="1"/>
    </xf>
    <xf numFmtId="0" fontId="52" fillId="0" borderId="30" xfId="7" applyFont="1" applyBorder="1" applyAlignment="1">
      <alignment horizontal="left" vertical="center" wrapText="1"/>
    </xf>
    <xf numFmtId="0" fontId="52" fillId="0" borderId="69" xfId="7" applyFont="1" applyBorder="1" applyAlignment="1">
      <alignment horizontal="center" vertical="center" wrapText="1"/>
    </xf>
    <xf numFmtId="0" fontId="52" fillId="0" borderId="1" xfId="7" applyFont="1" applyBorder="1" applyAlignment="1">
      <alignment horizontal="left" vertical="center" wrapText="1"/>
    </xf>
    <xf numFmtId="0" fontId="52" fillId="0" borderId="4" xfId="7" applyFont="1" applyBorder="1" applyAlignment="1">
      <alignment horizontal="left" vertical="center" wrapText="1"/>
    </xf>
    <xf numFmtId="0" fontId="52" fillId="0" borderId="6" xfId="7" applyFont="1" applyBorder="1" applyAlignment="1">
      <alignment horizontal="left" vertical="center" wrapText="1"/>
    </xf>
    <xf numFmtId="0" fontId="52" fillId="0" borderId="9" xfId="7" applyFont="1" applyBorder="1" applyAlignment="1">
      <alignment horizontal="left" vertical="center" wrapText="1"/>
    </xf>
    <xf numFmtId="0" fontId="52" fillId="0" borderId="77" xfId="7" applyFont="1" applyBorder="1" applyAlignment="1">
      <alignment horizontal="left" vertical="center" wrapText="1"/>
    </xf>
    <xf numFmtId="0" fontId="52" fillId="0" borderId="32" xfId="7" applyFont="1" applyBorder="1" applyAlignment="1">
      <alignment horizontal="left" vertical="center" wrapText="1"/>
    </xf>
    <xf numFmtId="0" fontId="104" fillId="0" borderId="12" xfId="12" applyFont="1" applyBorder="1" applyAlignment="1">
      <alignment horizontal="center" vertical="center"/>
    </xf>
    <xf numFmtId="0" fontId="104" fillId="10" borderId="12" xfId="12" applyFont="1" applyFill="1" applyBorder="1" applyAlignment="1" applyProtection="1">
      <alignment horizontal="center" vertical="center" shrinkToFit="1"/>
      <protection locked="0"/>
    </xf>
    <xf numFmtId="0" fontId="104" fillId="10" borderId="12" xfId="12" applyFont="1" applyFill="1" applyBorder="1" applyAlignment="1" applyProtection="1">
      <alignment horizontal="center" vertical="center"/>
      <protection locked="0"/>
    </xf>
    <xf numFmtId="0" fontId="104" fillId="0" borderId="8" xfId="12" applyFont="1" applyBorder="1" applyAlignment="1">
      <alignment horizontal="center" vertical="center" shrinkToFit="1"/>
    </xf>
    <xf numFmtId="0" fontId="104" fillId="0" borderId="9" xfId="12" applyFont="1" applyBorder="1" applyAlignment="1">
      <alignment horizontal="center" vertical="center" shrinkToFit="1"/>
    </xf>
    <xf numFmtId="0" fontId="104" fillId="0" borderId="7" xfId="12" applyFont="1" applyBorder="1" applyAlignment="1">
      <alignment horizontal="center" vertical="center" shrinkToFit="1"/>
    </xf>
    <xf numFmtId="195" fontId="116" fillId="10" borderId="8" xfId="12" applyNumberFormat="1" applyFont="1" applyFill="1" applyBorder="1" applyAlignment="1" applyProtection="1">
      <alignment horizontal="right" vertical="center"/>
      <protection locked="0"/>
    </xf>
    <xf numFmtId="195" fontId="116" fillId="10" borderId="9" xfId="12" applyNumberFormat="1" applyFont="1" applyFill="1" applyBorder="1" applyAlignment="1" applyProtection="1">
      <alignment horizontal="right" vertical="center"/>
      <protection locked="0"/>
    </xf>
    <xf numFmtId="0" fontId="104" fillId="0" borderId="9" xfId="12" applyFont="1" applyBorder="1" applyAlignment="1">
      <alignment horizontal="center" vertical="center"/>
    </xf>
    <xf numFmtId="0" fontId="104" fillId="0" borderId="7" xfId="12" applyFont="1" applyBorder="1" applyAlignment="1">
      <alignment horizontal="center" vertical="center"/>
    </xf>
    <xf numFmtId="0" fontId="104" fillId="0" borderId="8" xfId="12" applyFont="1" applyBorder="1" applyAlignment="1">
      <alignment horizontal="center" vertical="center"/>
    </xf>
    <xf numFmtId="196" fontId="116" fillId="10" borderId="12" xfId="12" applyNumberFormat="1" applyFont="1" applyFill="1" applyBorder="1" applyAlignment="1" applyProtection="1">
      <alignment horizontal="right" vertical="center"/>
      <protection locked="0"/>
    </xf>
    <xf numFmtId="0" fontId="104" fillId="0" borderId="12" xfId="12" applyFont="1" applyBorder="1" applyAlignment="1">
      <alignment horizontal="left" vertical="center"/>
    </xf>
    <xf numFmtId="0" fontId="104" fillId="0" borderId="12" xfId="12" applyFont="1" applyBorder="1" applyAlignment="1">
      <alignment horizontal="center" vertical="center" shrinkToFit="1"/>
    </xf>
    <xf numFmtId="195" fontId="116" fillId="0" borderId="8" xfId="12" applyNumberFormat="1" applyFont="1" applyBorder="1" applyAlignment="1">
      <alignment horizontal="right" vertical="center"/>
    </xf>
    <xf numFmtId="195" fontId="116" fillId="0" borderId="9" xfId="12" applyNumberFormat="1" applyFont="1" applyBorder="1" applyAlignment="1">
      <alignment horizontal="right" vertical="center"/>
    </xf>
    <xf numFmtId="195" fontId="116" fillId="0" borderId="8" xfId="12" applyNumberFormat="1" applyFont="1" applyBorder="1" applyAlignment="1">
      <alignment horizontal="right" vertical="center" shrinkToFit="1"/>
    </xf>
    <xf numFmtId="195" fontId="116" fillId="0" borderId="9" xfId="12" applyNumberFormat="1" applyFont="1" applyBorder="1" applyAlignment="1">
      <alignment horizontal="right" vertical="center" shrinkToFit="1"/>
    </xf>
    <xf numFmtId="195" fontId="116" fillId="10" borderId="8" xfId="12" applyNumberFormat="1" applyFont="1" applyFill="1" applyBorder="1" applyAlignment="1" applyProtection="1">
      <alignment horizontal="right" vertical="center" shrinkToFit="1"/>
      <protection locked="0"/>
    </xf>
    <xf numFmtId="195" fontId="116" fillId="10" borderId="9" xfId="12" applyNumberFormat="1" applyFont="1" applyFill="1" applyBorder="1" applyAlignment="1" applyProtection="1">
      <alignment horizontal="right" vertical="center" shrinkToFit="1"/>
      <protection locked="0"/>
    </xf>
    <xf numFmtId="195" fontId="116" fillId="10" borderId="22" xfId="12" applyNumberFormat="1" applyFont="1" applyFill="1" applyBorder="1" applyAlignment="1" applyProtection="1">
      <alignment horizontal="right" vertical="center"/>
      <protection locked="0"/>
    </xf>
    <xf numFmtId="195" fontId="116" fillId="10" borderId="39" xfId="12" applyNumberFormat="1" applyFont="1" applyFill="1" applyBorder="1" applyAlignment="1" applyProtection="1">
      <alignment horizontal="right" vertical="center"/>
      <protection locked="0"/>
    </xf>
    <xf numFmtId="0" fontId="104" fillId="0" borderId="23" xfId="12" applyFont="1" applyBorder="1" applyAlignment="1">
      <alignment horizontal="center" vertical="center"/>
    </xf>
    <xf numFmtId="195" fontId="116" fillId="10" borderId="22" xfId="12" applyNumberFormat="1" applyFont="1" applyFill="1" applyBorder="1" applyAlignment="1" applyProtection="1">
      <alignment horizontal="right" vertical="center" shrinkToFit="1"/>
      <protection locked="0"/>
    </xf>
    <xf numFmtId="195" fontId="116" fillId="10" borderId="39" xfId="12" applyNumberFormat="1" applyFont="1" applyFill="1" applyBorder="1" applyAlignment="1" applyProtection="1">
      <alignment horizontal="right" vertical="center" shrinkToFit="1"/>
      <protection locked="0"/>
    </xf>
    <xf numFmtId="178" fontId="116" fillId="0" borderId="22" xfId="12" applyNumberFormat="1" applyFont="1" applyBorder="1" applyAlignment="1">
      <alignment horizontal="right" vertical="center" shrinkToFit="1"/>
    </xf>
    <xf numFmtId="178" fontId="116" fillId="0" borderId="39" xfId="12" applyNumberFormat="1" applyFont="1" applyBorder="1" applyAlignment="1">
      <alignment horizontal="right" vertical="center" shrinkToFit="1"/>
    </xf>
    <xf numFmtId="0" fontId="135" fillId="0" borderId="73" xfId="12" applyFont="1" applyBorder="1" applyAlignment="1">
      <alignment horizontal="center" vertical="center"/>
    </xf>
    <xf numFmtId="0" fontId="135" fillId="0" borderId="83" xfId="12" applyFont="1" applyBorder="1" applyAlignment="1">
      <alignment horizontal="center" vertical="center"/>
    </xf>
    <xf numFmtId="0" fontId="135" fillId="0" borderId="82" xfId="12" applyFont="1" applyBorder="1" applyAlignment="1">
      <alignment horizontal="center" vertical="center"/>
    </xf>
    <xf numFmtId="0" fontId="135" fillId="0" borderId="81" xfId="12" applyFont="1" applyBorder="1" applyAlignment="1">
      <alignment horizontal="center" vertical="center"/>
    </xf>
    <xf numFmtId="0" fontId="135" fillId="0" borderId="69" xfId="12" applyFont="1" applyBorder="1" applyAlignment="1">
      <alignment horizontal="center" vertical="center"/>
    </xf>
    <xf numFmtId="0" fontId="135" fillId="0" borderId="80" xfId="12" applyFont="1" applyBorder="1" applyAlignment="1">
      <alignment horizontal="center" vertical="center"/>
    </xf>
    <xf numFmtId="178" fontId="116" fillId="0" borderId="8" xfId="12" applyNumberFormat="1" applyFont="1" applyFill="1" applyBorder="1" applyAlignment="1" applyProtection="1">
      <alignment horizontal="right" vertical="center"/>
      <protection locked="0"/>
    </xf>
    <xf numFmtId="178" fontId="116" fillId="0" borderId="9" xfId="12" applyNumberFormat="1" applyFont="1" applyFill="1" applyBorder="1" applyAlignment="1" applyProtection="1">
      <alignment horizontal="right" vertical="center"/>
      <protection locked="0"/>
    </xf>
    <xf numFmtId="178" fontId="116" fillId="0" borderId="7" xfId="12" applyNumberFormat="1" applyFont="1" applyFill="1" applyBorder="1" applyAlignment="1" applyProtection="1">
      <alignment horizontal="right" vertical="center"/>
      <protection locked="0"/>
    </xf>
    <xf numFmtId="178" fontId="11" fillId="0" borderId="12" xfId="12" applyNumberFormat="1" applyFont="1" applyBorder="1" applyAlignment="1">
      <alignment horizontal="center" vertical="center"/>
    </xf>
    <xf numFmtId="178" fontId="116" fillId="10" borderId="12" xfId="12" applyNumberFormat="1" applyFont="1" applyFill="1" applyBorder="1" applyAlignment="1" applyProtection="1">
      <alignment horizontal="right" vertical="center"/>
      <protection locked="0"/>
    </xf>
    <xf numFmtId="178" fontId="116" fillId="0" borderId="8" xfId="12" applyNumberFormat="1" applyFont="1" applyBorder="1" applyAlignment="1">
      <alignment horizontal="right" vertical="center" shrinkToFit="1"/>
    </xf>
    <xf numFmtId="178" fontId="116" fillId="0" borderId="9" xfId="12" applyNumberFormat="1" applyFont="1" applyBorder="1" applyAlignment="1">
      <alignment horizontal="right" vertical="center" shrinkToFit="1"/>
    </xf>
    <xf numFmtId="0" fontId="104" fillId="0" borderId="200" xfId="12" applyFont="1" applyBorder="1" applyAlignment="1">
      <alignment horizontal="center" vertical="center"/>
    </xf>
    <xf numFmtId="0" fontId="104" fillId="0" borderId="201" xfId="12" applyFont="1" applyBorder="1" applyAlignment="1">
      <alignment horizontal="center" vertical="center"/>
    </xf>
    <xf numFmtId="0" fontId="104" fillId="0" borderId="202" xfId="12" applyFont="1" applyBorder="1" applyAlignment="1">
      <alignment horizontal="center" vertical="center"/>
    </xf>
    <xf numFmtId="0" fontId="115" fillId="0" borderId="73" xfId="12" applyFont="1" applyBorder="1" applyAlignment="1">
      <alignment horizontal="center" vertical="center"/>
    </xf>
    <xf numFmtId="0" fontId="115" fillId="0" borderId="83" xfId="12" applyFont="1" applyBorder="1" applyAlignment="1">
      <alignment horizontal="center" vertical="center"/>
    </xf>
    <xf numFmtId="0" fontId="115" fillId="0" borderId="82" xfId="12" applyFont="1" applyBorder="1" applyAlignment="1">
      <alignment horizontal="center" vertical="center"/>
    </xf>
    <xf numFmtId="0" fontId="115" fillId="0" borderId="81" xfId="12" applyFont="1" applyBorder="1" applyAlignment="1">
      <alignment horizontal="center" vertical="center"/>
    </xf>
    <xf numFmtId="0" fontId="115" fillId="0" borderId="69" xfId="12" applyFont="1" applyBorder="1" applyAlignment="1">
      <alignment horizontal="center" vertical="center"/>
    </xf>
    <xf numFmtId="0" fontId="115" fillId="0" borderId="80" xfId="12" applyFont="1" applyBorder="1" applyAlignment="1">
      <alignment horizontal="center" vertical="center"/>
    </xf>
    <xf numFmtId="0" fontId="18" fillId="0" borderId="0" xfId="3" applyFont="1" applyAlignment="1">
      <alignment horizontal="right" vertical="center"/>
    </xf>
    <xf numFmtId="0" fontId="53" fillId="0" borderId="0" xfId="3" applyFont="1" applyAlignment="1">
      <alignment horizontal="center" vertical="center"/>
    </xf>
    <xf numFmtId="0" fontId="18" fillId="0" borderId="12" xfId="3" applyFont="1" applyBorder="1" applyAlignment="1">
      <alignment horizontal="left" vertical="center"/>
    </xf>
    <xf numFmtId="0" fontId="18" fillId="0" borderId="8" xfId="3" applyFont="1" applyBorder="1" applyAlignment="1">
      <alignment horizontal="center" vertical="center"/>
    </xf>
    <xf numFmtId="0" fontId="18" fillId="0" borderId="9" xfId="3" applyFont="1" applyBorder="1" applyAlignment="1">
      <alignment horizontal="center" vertical="center"/>
    </xf>
    <xf numFmtId="0" fontId="18" fillId="0" borderId="7" xfId="3" applyFont="1" applyBorder="1" applyAlignment="1">
      <alignment horizontal="center" vertical="center"/>
    </xf>
    <xf numFmtId="0" fontId="18" fillId="0" borderId="8" xfId="3" applyFont="1" applyBorder="1" applyAlignment="1">
      <alignment horizontal="left" vertical="center"/>
    </xf>
    <xf numFmtId="0" fontId="18" fillId="0" borderId="7" xfId="3" applyFont="1" applyBorder="1" applyAlignment="1">
      <alignment horizontal="left" vertical="center"/>
    </xf>
    <xf numFmtId="0" fontId="51" fillId="0" borderId="8" xfId="7" applyFont="1" applyBorder="1" applyAlignment="1">
      <alignment horizontal="center" vertical="center" wrapText="1"/>
    </xf>
    <xf numFmtId="0" fontId="51" fillId="0" borderId="9" xfId="7" applyFont="1" applyBorder="1" applyAlignment="1">
      <alignment horizontal="center" vertical="center" wrapText="1"/>
    </xf>
    <xf numFmtId="0" fontId="51" fillId="0" borderId="7" xfId="7" applyFont="1" applyBorder="1" applyAlignment="1">
      <alignment horizontal="center" vertical="center" wrapText="1"/>
    </xf>
    <xf numFmtId="0" fontId="19" fillId="0" borderId="0" xfId="3" applyFont="1" applyAlignment="1">
      <alignment horizontal="left" vertical="center" wrapText="1"/>
    </xf>
    <xf numFmtId="0" fontId="19" fillId="0" borderId="0" xfId="3" applyFont="1" applyAlignment="1">
      <alignment horizontal="left" vertical="center"/>
    </xf>
    <xf numFmtId="0" fontId="79" fillId="0" borderId="0" xfId="15" applyFont="1" applyAlignment="1">
      <alignment horizontal="center" vertical="center"/>
    </xf>
    <xf numFmtId="0" fontId="79" fillId="0" borderId="0" xfId="15" applyFont="1">
      <alignment vertical="center"/>
    </xf>
    <xf numFmtId="0" fontId="62" fillId="7" borderId="12" xfId="2" applyFont="1" applyFill="1" applyBorder="1" applyAlignment="1">
      <alignment horizontal="center" vertical="center"/>
    </xf>
    <xf numFmtId="0" fontId="65" fillId="0" borderId="12" xfId="15" applyFont="1" applyBorder="1" applyAlignment="1">
      <alignment horizontal="left" vertical="center" wrapText="1"/>
    </xf>
    <xf numFmtId="0" fontId="2" fillId="0" borderId="0" xfId="15" applyFont="1" applyAlignment="1">
      <alignment horizontal="left" vertical="center" wrapText="1"/>
    </xf>
    <xf numFmtId="0" fontId="140" fillId="0" borderId="0" xfId="7" applyFont="1" applyFill="1" applyBorder="1" applyAlignment="1">
      <alignment horizontal="left" vertical="center" wrapText="1"/>
    </xf>
    <xf numFmtId="0" fontId="140" fillId="0" borderId="0" xfId="7" applyFont="1" applyFill="1" applyBorder="1" applyAlignment="1">
      <alignment horizontal="left" vertical="center"/>
    </xf>
    <xf numFmtId="0" fontId="80" fillId="0" borderId="0" xfId="7" applyFont="1" applyAlignment="1">
      <alignment vertical="center"/>
    </xf>
    <xf numFmtId="0" fontId="79" fillId="0" borderId="0" xfId="7" applyFont="1" applyBorder="1" applyAlignment="1">
      <alignment horizontal="center" vertical="center"/>
    </xf>
    <xf numFmtId="0" fontId="80" fillId="0" borderId="0" xfId="7" applyFont="1" applyAlignment="1">
      <alignment horizontal="center" vertical="center"/>
    </xf>
    <xf numFmtId="0" fontId="80" fillId="0" borderId="208" xfId="7" applyFont="1" applyBorder="1" applyAlignment="1">
      <alignment horizontal="left" vertical="center" wrapText="1"/>
    </xf>
    <xf numFmtId="0" fontId="80" fillId="0" borderId="209" xfId="7" applyFont="1" applyBorder="1" applyAlignment="1">
      <alignment horizontal="left" vertical="center" wrapText="1"/>
    </xf>
    <xf numFmtId="0" fontId="80" fillId="0" borderId="210" xfId="7" applyFont="1" applyBorder="1" applyAlignment="1">
      <alignment horizontal="left" vertical="center" wrapText="1"/>
    </xf>
    <xf numFmtId="0" fontId="80" fillId="0" borderId="208" xfId="7" applyFont="1" applyBorder="1" applyAlignment="1">
      <alignment horizontal="center" vertical="center"/>
    </xf>
    <xf numFmtId="0" fontId="80" fillId="0" borderId="210" xfId="7" applyFont="1" applyBorder="1" applyAlignment="1">
      <alignment horizontal="center" vertical="center"/>
    </xf>
  </cellXfs>
  <cellStyles count="18">
    <cellStyle name="ハイパーリンク" xfId="1" builtinId="8"/>
    <cellStyle name="桁区切り 2" xfId="11" xr:uid="{00000000-0005-0000-0000-000002000000}"/>
    <cellStyle name="標準" xfId="0" builtinId="0"/>
    <cellStyle name="標準 2" xfId="5" xr:uid="{00000000-0005-0000-0000-000004000000}"/>
    <cellStyle name="標準 2 2" xfId="7" xr:uid="{00000000-0005-0000-0000-000005000000}"/>
    <cellStyle name="標準 2 2 3" xfId="17" xr:uid="{044EE4EC-2039-46F7-BF38-8E0B91DC34CE}"/>
    <cellStyle name="標準 2 3" xfId="13" xr:uid="{00000000-0005-0000-0000-000006000000}"/>
    <cellStyle name="標準 3" xfId="2" xr:uid="{00000000-0005-0000-0000-000007000000}"/>
    <cellStyle name="標準 4" xfId="6" xr:uid="{00000000-0005-0000-0000-000008000000}"/>
    <cellStyle name="標準 4 2" xfId="12" xr:uid="{00000000-0005-0000-0000-000009000000}"/>
    <cellStyle name="標準 4 2 2" xfId="16" xr:uid="{00000000-0005-0000-0000-00000A000000}"/>
    <cellStyle name="標準 5" xfId="8" xr:uid="{00000000-0005-0000-0000-00000B000000}"/>
    <cellStyle name="標準 6" xfId="15" xr:uid="{00000000-0005-0000-0000-00000C000000}"/>
    <cellStyle name="標準_③-２加算様式（就労）" xfId="4" xr:uid="{00000000-0005-0000-0000-00000D000000}"/>
    <cellStyle name="標準_ch.gh" xfId="9" xr:uid="{00000000-0005-0000-0000-00000E000000}"/>
    <cellStyle name="標準_かさんくん1" xfId="3" xr:uid="{00000000-0005-0000-0000-00000F000000}"/>
    <cellStyle name="標準_短期入所介護給付費請求書" xfId="10" xr:uid="{00000000-0005-0000-0000-000010000000}"/>
    <cellStyle name="標準_特定事業所加算届出様式" xfId="14" xr:uid="{00000000-0005-0000-0000-000011000000}"/>
  </cellStyles>
  <dxfs count="130">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3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238123</xdr:colOff>
      <xdr:row>53</xdr:row>
      <xdr:rowOff>47622</xdr:rowOff>
    </xdr:from>
    <xdr:to>
      <xdr:col>13</xdr:col>
      <xdr:colOff>547687</xdr:colOff>
      <xdr:row>61</xdr:row>
      <xdr:rowOff>120577</xdr:rowOff>
    </xdr:to>
    <xdr:sp macro="" textlink="">
      <xdr:nvSpPr>
        <xdr:cNvPr id="3" name="二等辺三角形 2">
          <a:extLst>
            <a:ext uri="{FF2B5EF4-FFF2-40B4-BE49-F238E27FC236}">
              <a16:creationId xmlns:a16="http://schemas.microsoft.com/office/drawing/2014/main" id="{00000000-0008-0000-03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983A9B10-9AF3-4400-A404-3F3F9CA36EFC}"/>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8ACFB321-24DF-4AA6-B6CF-CD402F6A848F}"/>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C7D42243-7348-49DA-9031-680CA5A1ED43}"/>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B5D16946-6E4E-423A-A42F-83EF778C2692}"/>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7CF3B045-525A-4FDC-8F3D-CDE0474A28BE}"/>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34D9BFD7-D7D9-4F83-A3D2-30A8777EB2B5}"/>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3C303817-4FAC-4A30-B59A-234D55627071}"/>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44185ED4-F548-41C8-B9F3-A3CAA6B5B533}"/>
            </a:ext>
          </a:extLst>
        </xdr:cNvPr>
        <xdr:cNvSpPr/>
      </xdr:nvSpPr>
      <xdr:spPr>
        <a:xfrm>
          <a:off x="17276445" y="206375"/>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C8704709-FE40-91A8-0404-12138EEA248A}"/>
            </a:ext>
          </a:extLst>
        </xdr:cNvPr>
        <xdr:cNvSpPr/>
      </xdr:nvSpPr>
      <xdr:spPr>
        <a:xfrm>
          <a:off x="17322165" y="1273174"/>
          <a:ext cx="4526915" cy="11823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5A5DA7D2-9BC8-4784-BAF6-B9A66F3D55EC}"/>
            </a:ext>
          </a:extLst>
        </xdr:cNvPr>
        <xdr:cNvSpPr>
          <a:spLocks noChangeArrowheads="1"/>
        </xdr:cNvSpPr>
      </xdr:nvSpPr>
      <xdr:spPr bwMode="auto">
        <a:xfrm>
          <a:off x="1105432" y="86965"/>
          <a:ext cx="747874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EFF4BB6-7A91-457E-8F26-9AC967B1A283}"/>
            </a:ext>
          </a:extLst>
        </xdr:cNvPr>
        <xdr:cNvSpPr/>
      </xdr:nvSpPr>
      <xdr:spPr>
        <a:xfrm>
          <a:off x="290251" y="20544624"/>
          <a:ext cx="155292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2B7BAC39-50AD-423B-A9CF-F89E93C3B789}"/>
            </a:ext>
          </a:extLst>
        </xdr:cNvPr>
        <xdr:cNvSpPr/>
      </xdr:nvSpPr>
      <xdr:spPr>
        <a:xfrm>
          <a:off x="9106613" y="2544009"/>
          <a:ext cx="31885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5BF29538-889F-4450-BAC3-F810A4A92A80}"/>
            </a:ext>
          </a:extLst>
        </xdr:cNvPr>
        <xdr:cNvSpPr/>
      </xdr:nvSpPr>
      <xdr:spPr>
        <a:xfrm rot="5400000">
          <a:off x="1996385" y="7624693"/>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64267018-812B-455A-A56E-13B805FAE0E1}"/>
            </a:ext>
          </a:extLst>
        </xdr:cNvPr>
        <xdr:cNvSpPr/>
      </xdr:nvSpPr>
      <xdr:spPr>
        <a:xfrm rot="5400000">
          <a:off x="5790261" y="7625247"/>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BC024C4F-3601-432B-964E-EAA92D7FC001}"/>
            </a:ext>
          </a:extLst>
        </xdr:cNvPr>
        <xdr:cNvSpPr/>
      </xdr:nvSpPr>
      <xdr:spPr>
        <a:xfrm rot="5400000">
          <a:off x="9570335" y="7625801"/>
          <a:ext cx="389504" cy="50004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AC540C98-390C-4EDC-8A30-CD1CD2BFBBBD}"/>
            </a:ext>
          </a:extLst>
        </xdr:cNvPr>
        <xdr:cNvSpPr/>
      </xdr:nvSpPr>
      <xdr:spPr>
        <a:xfrm rot="5400000">
          <a:off x="13350407" y="7640160"/>
          <a:ext cx="389504" cy="50004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873B97DA-7AD0-4DCA-B2AF-2D31026DD182}"/>
            </a:ext>
          </a:extLst>
        </xdr:cNvPr>
        <xdr:cNvSpPr/>
      </xdr:nvSpPr>
      <xdr:spPr>
        <a:xfrm>
          <a:off x="17276445" y="222250"/>
          <a:ext cx="285642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53E68A3D-08E8-4954-9993-B67575B7E2BD}"/>
            </a:ext>
          </a:extLst>
        </xdr:cNvPr>
        <xdr:cNvSpPr/>
      </xdr:nvSpPr>
      <xdr:spPr>
        <a:xfrm>
          <a:off x="1976595" y="939271"/>
          <a:ext cx="6937549"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0</xdr:row>
      <xdr:rowOff>158260</xdr:rowOff>
    </xdr:from>
    <xdr:to>
      <xdr:col>107</xdr:col>
      <xdr:colOff>52267</xdr:colOff>
      <xdr:row>4</xdr:row>
      <xdr:rowOff>21979</xdr:rowOff>
    </xdr:to>
    <xdr:sp macro="" textlink="">
      <xdr:nvSpPr>
        <xdr:cNvPr id="3" name="角丸四角形 2">
          <a:extLst>
            <a:ext uri="{FF2B5EF4-FFF2-40B4-BE49-F238E27FC236}">
              <a16:creationId xmlns:a16="http://schemas.microsoft.com/office/drawing/2014/main" id="{2BC2D951-FB0C-4BC3-BA39-31B1247B6EB7}"/>
            </a:ext>
          </a:extLst>
        </xdr:cNvPr>
        <xdr:cNvSpPr/>
      </xdr:nvSpPr>
      <xdr:spPr>
        <a:xfrm>
          <a:off x="11790045" y="158260"/>
          <a:ext cx="2892622" cy="10752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FDF9EFD-FB21-4CB6-9C5C-021C7D43CEF9}"/>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58A6DADF-40BC-4443-A1F9-352E693B73D6}"/>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C2671F5-23DF-4199-8EFD-73161FF0711D}"/>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6848DEA1-AAEB-4A8B-8673-97709C310BE1}"/>
            </a:ext>
          </a:extLst>
        </xdr:cNvPr>
        <xdr:cNvSpPr/>
      </xdr:nvSpPr>
      <xdr:spPr>
        <a:xfrm>
          <a:off x="1538395" y="422546"/>
          <a:ext cx="3778386" cy="31201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2B252F2B-351C-40F0-A318-B32FB5F9447C}"/>
            </a:ext>
          </a:extLst>
        </xdr:cNvPr>
        <xdr:cNvSpPr/>
      </xdr:nvSpPr>
      <xdr:spPr>
        <a:xfrm>
          <a:off x="6903720" y="46891"/>
          <a:ext cx="2409093" cy="56094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24D49612-65B8-45A2-968A-99752E4E768C}"/>
            </a:ext>
          </a:extLst>
        </xdr:cNvPr>
        <xdr:cNvSpPr/>
      </xdr:nvSpPr>
      <xdr:spPr>
        <a:xfrm flipV="1">
          <a:off x="4573019" y="8111569"/>
          <a:ext cx="646711" cy="32036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139212</xdr:colOff>
      <xdr:row>10</xdr:row>
      <xdr:rowOff>248913</xdr:rowOff>
    </xdr:from>
    <xdr:to>
      <xdr:col>62</xdr:col>
      <xdr:colOff>83762</xdr:colOff>
      <xdr:row>14</xdr:row>
      <xdr:rowOff>71438</xdr:rowOff>
    </xdr:to>
    <xdr:sp macro="" textlink="">
      <xdr:nvSpPr>
        <xdr:cNvPr id="2" name="正方形/長方形 1">
          <a:extLst>
            <a:ext uri="{FF2B5EF4-FFF2-40B4-BE49-F238E27FC236}">
              <a16:creationId xmlns:a16="http://schemas.microsoft.com/office/drawing/2014/main" id="{22CBB026-E916-4A54-B52A-AC8C2584F906}"/>
            </a:ext>
          </a:extLst>
        </xdr:cNvPr>
        <xdr:cNvSpPr/>
      </xdr:nvSpPr>
      <xdr:spPr>
        <a:xfrm>
          <a:off x="7416312" y="2401563"/>
          <a:ext cx="3716450" cy="2460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19</xdr:col>
      <xdr:colOff>133350</xdr:colOff>
      <xdr:row>0</xdr:row>
      <xdr:rowOff>66675</xdr:rowOff>
    </xdr:from>
    <xdr:to>
      <xdr:col>32</xdr:col>
      <xdr:colOff>20317</xdr:colOff>
      <xdr:row>1</xdr:row>
      <xdr:rowOff>100854</xdr:rowOff>
    </xdr:to>
    <xdr:sp macro="" textlink="">
      <xdr:nvSpPr>
        <xdr:cNvPr id="3" name="正方形/長方形 2">
          <a:extLst>
            <a:ext uri="{FF2B5EF4-FFF2-40B4-BE49-F238E27FC236}">
              <a16:creationId xmlns:a16="http://schemas.microsoft.com/office/drawing/2014/main" id="{1A6B0EE2-5DDB-4A21-889C-8CF087D3E0E9}"/>
            </a:ext>
          </a:extLst>
        </xdr:cNvPr>
        <xdr:cNvSpPr/>
      </xdr:nvSpPr>
      <xdr:spPr>
        <a:xfrm>
          <a:off x="3514725" y="66675"/>
          <a:ext cx="2296792" cy="310404"/>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62</xdr:col>
      <xdr:colOff>40342</xdr:colOff>
      <xdr:row>16</xdr:row>
      <xdr:rowOff>163046</xdr:rowOff>
    </xdr:from>
    <xdr:to>
      <xdr:col>64</xdr:col>
      <xdr:colOff>84605</xdr:colOff>
      <xdr:row>18</xdr:row>
      <xdr:rowOff>87967</xdr:rowOff>
    </xdr:to>
    <xdr:sp macro="" textlink="">
      <xdr:nvSpPr>
        <xdr:cNvPr id="4" name="フローチャート: 結合子 3">
          <a:extLst>
            <a:ext uri="{FF2B5EF4-FFF2-40B4-BE49-F238E27FC236}">
              <a16:creationId xmlns:a16="http://schemas.microsoft.com/office/drawing/2014/main" id="{0A68725F-0611-40C3-9CF2-9B805F29A02B}"/>
            </a:ext>
          </a:extLst>
        </xdr:cNvPr>
        <xdr:cNvSpPr/>
      </xdr:nvSpPr>
      <xdr:spPr>
        <a:xfrm>
          <a:off x="11089342" y="5335121"/>
          <a:ext cx="387163" cy="363071"/>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94954B94-DED2-45B6-B511-92B0BFDD6920}"/>
            </a:ext>
          </a:extLst>
        </xdr:cNvPr>
        <xdr:cNvSpPr/>
      </xdr:nvSpPr>
      <xdr:spPr>
        <a:xfrm>
          <a:off x="4191000" y="57150"/>
          <a:ext cx="2960257" cy="23540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84775</xdr:colOff>
      <xdr:row>2</xdr:row>
      <xdr:rowOff>267966</xdr:rowOff>
    </xdr:from>
    <xdr:to>
      <xdr:col>11</xdr:col>
      <xdr:colOff>459442</xdr:colOff>
      <xdr:row>4</xdr:row>
      <xdr:rowOff>291351</xdr:rowOff>
    </xdr:to>
    <xdr:sp macro="" textlink="">
      <xdr:nvSpPr>
        <xdr:cNvPr id="2" name="正方形/長方形 1">
          <a:extLst>
            <a:ext uri="{FF2B5EF4-FFF2-40B4-BE49-F238E27FC236}">
              <a16:creationId xmlns:a16="http://schemas.microsoft.com/office/drawing/2014/main" id="{18CDE735-9229-4C07-B527-7575F7004960}"/>
            </a:ext>
          </a:extLst>
        </xdr:cNvPr>
        <xdr:cNvSpPr/>
      </xdr:nvSpPr>
      <xdr:spPr>
        <a:xfrm>
          <a:off x="10200325" y="972816"/>
          <a:ext cx="2432067" cy="88063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rgbClr val="FF0000"/>
              </a:solidFill>
            </a:rPr>
            <a:t>※</a:t>
          </a:r>
          <a:r>
            <a:rPr kumimoji="1" lang="ja-JP" altLang="en-US" sz="1400" b="1">
              <a:solidFill>
                <a:srgbClr val="FF0000"/>
              </a:solidFill>
            </a:rPr>
            <a:t>黄色で着色されたセルを</a:t>
          </a:r>
          <a:endParaRPr kumimoji="1" lang="en-US" altLang="ja-JP" sz="1400" b="1">
            <a:solidFill>
              <a:srgbClr val="FF0000"/>
            </a:solidFill>
          </a:endParaRPr>
        </a:p>
        <a:p>
          <a:pPr algn="l"/>
          <a:r>
            <a:rPr kumimoji="1" lang="ja-JP" altLang="en-US" sz="1400" b="1">
              <a:solidFill>
                <a:srgbClr val="FF0000"/>
              </a:solidFill>
            </a:rPr>
            <a:t>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1514475" y="1371599"/>
          <a:ext cx="25987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876300</xdr:rowOff>
    </xdr:from>
    <xdr:to>
      <xdr:col>5</xdr:col>
      <xdr:colOff>676276</xdr:colOff>
      <xdr:row>9</xdr:row>
      <xdr:rowOff>1400176</xdr:rowOff>
    </xdr:to>
    <xdr:sp macro="" textlink="">
      <xdr:nvSpPr>
        <xdr:cNvPr id="3" name="大かっこ 2">
          <a:extLst>
            <a:ext uri="{FF2B5EF4-FFF2-40B4-BE49-F238E27FC236}">
              <a16:creationId xmlns:a16="http://schemas.microsoft.com/office/drawing/2014/main" id="{00000000-0008-0000-1200-000003000000}"/>
            </a:ext>
          </a:extLst>
        </xdr:cNvPr>
        <xdr:cNvSpPr/>
      </xdr:nvSpPr>
      <xdr:spPr>
        <a:xfrm>
          <a:off x="1504950" y="1714500"/>
          <a:ext cx="2600326" cy="1"/>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112183</xdr:colOff>
      <xdr:row>8</xdr:row>
      <xdr:rowOff>1125007</xdr:rowOff>
    </xdr:from>
    <xdr:to>
      <xdr:col>5</xdr:col>
      <xdr:colOff>655109</xdr:colOff>
      <xdr:row>8</xdr:row>
      <xdr:rowOff>1610782</xdr:rowOff>
    </xdr:to>
    <xdr:sp macro="" textlink="">
      <xdr:nvSpPr>
        <xdr:cNvPr id="2" name="大かっこ 1">
          <a:extLst>
            <a:ext uri="{FF2B5EF4-FFF2-40B4-BE49-F238E27FC236}">
              <a16:creationId xmlns:a16="http://schemas.microsoft.com/office/drawing/2014/main" id="{00000000-0008-0000-1400-000002000000}"/>
            </a:ext>
          </a:extLst>
        </xdr:cNvPr>
        <xdr:cNvSpPr/>
      </xdr:nvSpPr>
      <xdr:spPr>
        <a:xfrm>
          <a:off x="2080683" y="5792257"/>
          <a:ext cx="4183593"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B79253E-2EBA-46EB-964D-CBA23192C1D5}"/>
            </a:ext>
          </a:extLst>
        </xdr:cNvPr>
        <xdr:cNvSpPr/>
      </xdr:nvSpPr>
      <xdr:spPr>
        <a:xfrm>
          <a:off x="7411267" y="6127897"/>
          <a:ext cx="27432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5569D4DB-B802-494B-A492-D43E1DB60E7F}"/>
            </a:ext>
          </a:extLst>
        </xdr:cNvPr>
        <xdr:cNvSpPr/>
      </xdr:nvSpPr>
      <xdr:spPr>
        <a:xfrm>
          <a:off x="6219825" y="6313909"/>
          <a:ext cx="174688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82E5B824-A560-4148-834D-F5CE2FF54F44}"/>
            </a:ext>
          </a:extLst>
        </xdr:cNvPr>
        <xdr:cNvSpPr>
          <a:spLocks/>
        </xdr:cNvSpPr>
      </xdr:nvSpPr>
      <xdr:spPr bwMode="auto">
        <a:xfrm>
          <a:off x="4975859" y="493776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9C68FA2C-3A7F-4442-8F98-B93FCC8BD813}"/>
            </a:ext>
          </a:extLst>
        </xdr:cNvPr>
        <xdr:cNvSpPr txBox="1"/>
      </xdr:nvSpPr>
      <xdr:spPr>
        <a:xfrm>
          <a:off x="5070923" y="5091403"/>
          <a:ext cx="109547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54429F9D-319F-424D-8996-7FAD4239BE17}"/>
            </a:ext>
          </a:extLst>
        </xdr:cNvPr>
        <xdr:cNvSpPr>
          <a:spLocks/>
        </xdr:cNvSpPr>
      </xdr:nvSpPr>
      <xdr:spPr bwMode="auto">
        <a:xfrm>
          <a:off x="3749040" y="5928360"/>
          <a:ext cx="1546860"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65D29350-0A4A-9604-F3B7-9C7C2C1BB9C2}"/>
            </a:ext>
          </a:extLst>
        </xdr:cNvPr>
        <xdr:cNvCxnSpPr/>
      </xdr:nvCxnSpPr>
      <xdr:spPr>
        <a:xfrm>
          <a:off x="6200441" y="4944035"/>
          <a:ext cx="33258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3:C60"/>
  <sheetViews>
    <sheetView tabSelected="1" workbookViewId="0"/>
  </sheetViews>
  <sheetFormatPr defaultRowHeight="13.5"/>
  <cols>
    <col min="2" max="2" width="51.125" customWidth="1"/>
    <col min="3" max="3" width="76.375" customWidth="1"/>
    <col min="258" max="258" width="51.125" customWidth="1"/>
    <col min="259" max="259" width="76.375" customWidth="1"/>
    <col min="514" max="514" width="51.125" customWidth="1"/>
    <col min="515" max="515" width="76.375" customWidth="1"/>
    <col min="770" max="770" width="51.125" customWidth="1"/>
    <col min="771" max="771" width="76.375" customWidth="1"/>
    <col min="1026" max="1026" width="51.125" customWidth="1"/>
    <col min="1027" max="1027" width="76.375" customWidth="1"/>
    <col min="1282" max="1282" width="51.125" customWidth="1"/>
    <col min="1283" max="1283" width="76.375" customWidth="1"/>
    <col min="1538" max="1538" width="51.125" customWidth="1"/>
    <col min="1539" max="1539" width="76.375" customWidth="1"/>
    <col min="1794" max="1794" width="51.125" customWidth="1"/>
    <col min="1795" max="1795" width="76.375" customWidth="1"/>
    <col min="2050" max="2050" width="51.125" customWidth="1"/>
    <col min="2051" max="2051" width="76.375" customWidth="1"/>
    <col min="2306" max="2306" width="51.125" customWidth="1"/>
    <col min="2307" max="2307" width="76.375" customWidth="1"/>
    <col min="2562" max="2562" width="51.125" customWidth="1"/>
    <col min="2563" max="2563" width="76.375" customWidth="1"/>
    <col min="2818" max="2818" width="51.125" customWidth="1"/>
    <col min="2819" max="2819" width="76.375" customWidth="1"/>
    <col min="3074" max="3074" width="51.125" customWidth="1"/>
    <col min="3075" max="3075" width="76.375" customWidth="1"/>
    <col min="3330" max="3330" width="51.125" customWidth="1"/>
    <col min="3331" max="3331" width="76.375" customWidth="1"/>
    <col min="3586" max="3586" width="51.125" customWidth="1"/>
    <col min="3587" max="3587" width="76.375" customWidth="1"/>
    <col min="3842" max="3842" width="51.125" customWidth="1"/>
    <col min="3843" max="3843" width="76.375" customWidth="1"/>
    <col min="4098" max="4098" width="51.125" customWidth="1"/>
    <col min="4099" max="4099" width="76.375" customWidth="1"/>
    <col min="4354" max="4354" width="51.125" customWidth="1"/>
    <col min="4355" max="4355" width="76.375" customWidth="1"/>
    <col min="4610" max="4610" width="51.125" customWidth="1"/>
    <col min="4611" max="4611" width="76.375" customWidth="1"/>
    <col min="4866" max="4866" width="51.125" customWidth="1"/>
    <col min="4867" max="4867" width="76.375" customWidth="1"/>
    <col min="5122" max="5122" width="51.125" customWidth="1"/>
    <col min="5123" max="5123" width="76.375" customWidth="1"/>
    <col min="5378" max="5378" width="51.125" customWidth="1"/>
    <col min="5379" max="5379" width="76.375" customWidth="1"/>
    <col min="5634" max="5634" width="51.125" customWidth="1"/>
    <col min="5635" max="5635" width="76.375" customWidth="1"/>
    <col min="5890" max="5890" width="51.125" customWidth="1"/>
    <col min="5891" max="5891" width="76.375" customWidth="1"/>
    <col min="6146" max="6146" width="51.125" customWidth="1"/>
    <col min="6147" max="6147" width="76.375" customWidth="1"/>
    <col min="6402" max="6402" width="51.125" customWidth="1"/>
    <col min="6403" max="6403" width="76.375" customWidth="1"/>
    <col min="6658" max="6658" width="51.125" customWidth="1"/>
    <col min="6659" max="6659" width="76.375" customWidth="1"/>
    <col min="6914" max="6914" width="51.125" customWidth="1"/>
    <col min="6915" max="6915" width="76.375" customWidth="1"/>
    <col min="7170" max="7170" width="51.125" customWidth="1"/>
    <col min="7171" max="7171" width="76.375" customWidth="1"/>
    <col min="7426" max="7426" width="51.125" customWidth="1"/>
    <col min="7427" max="7427" width="76.375" customWidth="1"/>
    <col min="7682" max="7682" width="51.125" customWidth="1"/>
    <col min="7683" max="7683" width="76.375" customWidth="1"/>
    <col min="7938" max="7938" width="51.125" customWidth="1"/>
    <col min="7939" max="7939" width="76.375" customWidth="1"/>
    <col min="8194" max="8194" width="51.125" customWidth="1"/>
    <col min="8195" max="8195" width="76.375" customWidth="1"/>
    <col min="8450" max="8450" width="51.125" customWidth="1"/>
    <col min="8451" max="8451" width="76.375" customWidth="1"/>
    <col min="8706" max="8706" width="51.125" customWidth="1"/>
    <col min="8707" max="8707" width="76.375" customWidth="1"/>
    <col min="8962" max="8962" width="51.125" customWidth="1"/>
    <col min="8963" max="8963" width="76.375" customWidth="1"/>
    <col min="9218" max="9218" width="51.125" customWidth="1"/>
    <col min="9219" max="9219" width="76.375" customWidth="1"/>
    <col min="9474" max="9474" width="51.125" customWidth="1"/>
    <col min="9475" max="9475" width="76.375" customWidth="1"/>
    <col min="9730" max="9730" width="51.125" customWidth="1"/>
    <col min="9731" max="9731" width="76.375" customWidth="1"/>
    <col min="9986" max="9986" width="51.125" customWidth="1"/>
    <col min="9987" max="9987" width="76.375" customWidth="1"/>
    <col min="10242" max="10242" width="51.125" customWidth="1"/>
    <col min="10243" max="10243" width="76.375" customWidth="1"/>
    <col min="10498" max="10498" width="51.125" customWidth="1"/>
    <col min="10499" max="10499" width="76.375" customWidth="1"/>
    <col min="10754" max="10754" width="51.125" customWidth="1"/>
    <col min="10755" max="10755" width="76.375" customWidth="1"/>
    <col min="11010" max="11010" width="51.125" customWidth="1"/>
    <col min="11011" max="11011" width="76.375" customWidth="1"/>
    <col min="11266" max="11266" width="51.125" customWidth="1"/>
    <col min="11267" max="11267" width="76.375" customWidth="1"/>
    <col min="11522" max="11522" width="51.125" customWidth="1"/>
    <col min="11523" max="11523" width="76.375" customWidth="1"/>
    <col min="11778" max="11778" width="51.125" customWidth="1"/>
    <col min="11779" max="11779" width="76.375" customWidth="1"/>
    <col min="12034" max="12034" width="51.125" customWidth="1"/>
    <col min="12035" max="12035" width="76.375" customWidth="1"/>
    <col min="12290" max="12290" width="51.125" customWidth="1"/>
    <col min="12291" max="12291" width="76.375" customWidth="1"/>
    <col min="12546" max="12546" width="51.125" customWidth="1"/>
    <col min="12547" max="12547" width="76.375" customWidth="1"/>
    <col min="12802" max="12802" width="51.125" customWidth="1"/>
    <col min="12803" max="12803" width="76.375" customWidth="1"/>
    <col min="13058" max="13058" width="51.125" customWidth="1"/>
    <col min="13059" max="13059" width="76.375" customWidth="1"/>
    <col min="13314" max="13314" width="51.125" customWidth="1"/>
    <col min="13315" max="13315" width="76.375" customWidth="1"/>
    <col min="13570" max="13570" width="51.125" customWidth="1"/>
    <col min="13571" max="13571" width="76.375" customWidth="1"/>
    <col min="13826" max="13826" width="51.125" customWidth="1"/>
    <col min="13827" max="13827" width="76.375" customWidth="1"/>
    <col min="14082" max="14082" width="51.125" customWidth="1"/>
    <col min="14083" max="14083" width="76.375" customWidth="1"/>
    <col min="14338" max="14338" width="51.125" customWidth="1"/>
    <col min="14339" max="14339" width="76.375" customWidth="1"/>
    <col min="14594" max="14594" width="51.125" customWidth="1"/>
    <col min="14595" max="14595" width="76.375" customWidth="1"/>
    <col min="14850" max="14850" width="51.125" customWidth="1"/>
    <col min="14851" max="14851" width="76.375" customWidth="1"/>
    <col min="15106" max="15106" width="51.125" customWidth="1"/>
    <col min="15107" max="15107" width="76.375" customWidth="1"/>
    <col min="15362" max="15362" width="51.125" customWidth="1"/>
    <col min="15363" max="15363" width="76.375" customWidth="1"/>
    <col min="15618" max="15618" width="51.125" customWidth="1"/>
    <col min="15619" max="15619" width="76.375" customWidth="1"/>
    <col min="15874" max="15874" width="51.125" customWidth="1"/>
    <col min="15875" max="15875" width="76.375" customWidth="1"/>
    <col min="16130" max="16130" width="51.125" customWidth="1"/>
    <col min="16131" max="16131" width="76.375" customWidth="1"/>
  </cols>
  <sheetData>
    <row r="3" spans="2:3" ht="27" customHeight="1">
      <c r="B3" s="71" t="s">
        <v>213</v>
      </c>
      <c r="C3" s="72" t="s">
        <v>214</v>
      </c>
    </row>
    <row r="4" spans="2:3">
      <c r="B4" s="76" t="s">
        <v>434</v>
      </c>
      <c r="C4" s="74" t="s">
        <v>565</v>
      </c>
    </row>
    <row r="5" spans="2:3">
      <c r="B5" s="76" t="s">
        <v>215</v>
      </c>
      <c r="C5" s="74" t="s">
        <v>216</v>
      </c>
    </row>
    <row r="6" spans="2:3">
      <c r="B6" s="73" t="s">
        <v>217</v>
      </c>
      <c r="C6" s="74" t="s">
        <v>218</v>
      </c>
    </row>
    <row r="7" spans="2:3">
      <c r="B7" s="73" t="s">
        <v>375</v>
      </c>
      <c r="C7" s="74" t="s">
        <v>219</v>
      </c>
    </row>
    <row r="8" spans="2:3">
      <c r="B8" s="73" t="s">
        <v>373</v>
      </c>
      <c r="C8" s="74" t="s">
        <v>218</v>
      </c>
    </row>
    <row r="9" spans="2:3">
      <c r="B9" s="73" t="s">
        <v>374</v>
      </c>
      <c r="C9" s="74" t="s">
        <v>219</v>
      </c>
    </row>
    <row r="10" spans="2:3">
      <c r="B10" s="76" t="s">
        <v>220</v>
      </c>
      <c r="C10" s="74" t="s">
        <v>221</v>
      </c>
    </row>
    <row r="11" spans="2:3">
      <c r="B11" s="76" t="s">
        <v>393</v>
      </c>
      <c r="C11" s="74" t="s">
        <v>394</v>
      </c>
    </row>
    <row r="12" spans="2:3">
      <c r="B12" s="73" t="s">
        <v>222</v>
      </c>
      <c r="C12" s="74" t="s">
        <v>223</v>
      </c>
    </row>
    <row r="13" spans="2:3">
      <c r="B13" s="73" t="s">
        <v>1413</v>
      </c>
      <c r="C13" s="74" t="s">
        <v>1410</v>
      </c>
    </row>
    <row r="14" spans="2:3">
      <c r="B14" s="73" t="s">
        <v>1414</v>
      </c>
      <c r="C14" s="74" t="s">
        <v>1411</v>
      </c>
    </row>
    <row r="15" spans="2:3">
      <c r="B15" s="73" t="s">
        <v>1415</v>
      </c>
      <c r="C15" s="1130" t="s">
        <v>1416</v>
      </c>
    </row>
    <row r="16" spans="2:3">
      <c r="B16" s="73" t="s">
        <v>376</v>
      </c>
      <c r="C16" s="74" t="s">
        <v>377</v>
      </c>
    </row>
    <row r="17" spans="2:3">
      <c r="B17" s="73" t="s">
        <v>224</v>
      </c>
      <c r="C17" s="74" t="s">
        <v>225</v>
      </c>
    </row>
    <row r="18" spans="2:3">
      <c r="B18" s="73" t="s">
        <v>226</v>
      </c>
      <c r="C18" s="74" t="s">
        <v>227</v>
      </c>
    </row>
    <row r="19" spans="2:3">
      <c r="B19" s="73" t="s">
        <v>228</v>
      </c>
      <c r="C19" s="74" t="s">
        <v>229</v>
      </c>
    </row>
    <row r="20" spans="2:3">
      <c r="B20" s="77" t="s">
        <v>230</v>
      </c>
      <c r="C20" s="74" t="s">
        <v>231</v>
      </c>
    </row>
    <row r="21" spans="2:3">
      <c r="B21" s="73" t="s">
        <v>145</v>
      </c>
      <c r="C21" s="74" t="s">
        <v>232</v>
      </c>
    </row>
    <row r="22" spans="2:3">
      <c r="B22" s="73" t="s">
        <v>233</v>
      </c>
      <c r="C22" s="74" t="s">
        <v>234</v>
      </c>
    </row>
    <row r="23" spans="2:3">
      <c r="B23" s="76" t="s">
        <v>168</v>
      </c>
      <c r="C23" s="74" t="s">
        <v>235</v>
      </c>
    </row>
    <row r="24" spans="2:3">
      <c r="B24" s="76" t="s">
        <v>182</v>
      </c>
      <c r="C24" s="74" t="s">
        <v>236</v>
      </c>
    </row>
    <row r="25" spans="2:3">
      <c r="B25" s="77" t="s">
        <v>237</v>
      </c>
      <c r="C25" s="74" t="s">
        <v>446</v>
      </c>
    </row>
    <row r="26" spans="2:3">
      <c r="B26" s="73" t="s">
        <v>238</v>
      </c>
      <c r="C26" s="74" t="s">
        <v>1232</v>
      </c>
    </row>
    <row r="27" spans="2:3">
      <c r="B27" s="73" t="s">
        <v>239</v>
      </c>
      <c r="C27" s="74" t="s">
        <v>240</v>
      </c>
    </row>
    <row r="28" spans="2:3">
      <c r="B28" s="73" t="s">
        <v>379</v>
      </c>
      <c r="C28" s="74" t="s">
        <v>378</v>
      </c>
    </row>
    <row r="29" spans="2:3">
      <c r="B29" s="76" t="s">
        <v>380</v>
      </c>
      <c r="C29" s="74" t="s">
        <v>385</v>
      </c>
    </row>
    <row r="30" spans="2:3">
      <c r="B30" s="900" t="s">
        <v>433</v>
      </c>
      <c r="C30" s="74" t="s">
        <v>432</v>
      </c>
    </row>
    <row r="31" spans="2:3">
      <c r="B31" s="899" t="s">
        <v>381</v>
      </c>
      <c r="C31" s="74" t="s">
        <v>387</v>
      </c>
    </row>
    <row r="32" spans="2:3">
      <c r="B32" s="899" t="s">
        <v>382</v>
      </c>
      <c r="C32" s="74" t="s">
        <v>388</v>
      </c>
    </row>
    <row r="33" spans="2:3">
      <c r="B33" s="899" t="s">
        <v>1226</v>
      </c>
      <c r="C33" s="74" t="s">
        <v>1227</v>
      </c>
    </row>
    <row r="34" spans="2:3">
      <c r="B34" s="899" t="s">
        <v>1298</v>
      </c>
      <c r="C34" s="74" t="s">
        <v>1228</v>
      </c>
    </row>
    <row r="35" spans="2:3">
      <c r="B35" s="899" t="s">
        <v>1297</v>
      </c>
      <c r="C35" s="74" t="s">
        <v>1228</v>
      </c>
    </row>
    <row r="36" spans="2:3">
      <c r="B36" s="899" t="s">
        <v>383</v>
      </c>
      <c r="C36" s="74" t="s">
        <v>389</v>
      </c>
    </row>
    <row r="37" spans="2:3">
      <c r="B37" s="899" t="s">
        <v>392</v>
      </c>
      <c r="C37" s="74" t="s">
        <v>391</v>
      </c>
    </row>
    <row r="38" spans="2:3">
      <c r="B38" s="899" t="s">
        <v>447</v>
      </c>
      <c r="C38" s="75" t="s">
        <v>476</v>
      </c>
    </row>
    <row r="39" spans="2:3">
      <c r="B39" s="73" t="s">
        <v>819</v>
      </c>
      <c r="C39" s="75" t="s">
        <v>820</v>
      </c>
    </row>
    <row r="40" spans="2:3" ht="16.149999999999999" customHeight="1">
      <c r="B40" s="73" t="s">
        <v>1079</v>
      </c>
      <c r="C40" s="75" t="s">
        <v>1080</v>
      </c>
    </row>
    <row r="41" spans="2:3">
      <c r="B41" s="73" t="s">
        <v>477</v>
      </c>
      <c r="C41" s="75" t="s">
        <v>478</v>
      </c>
    </row>
    <row r="42" spans="2:3" ht="16.899999999999999" customHeight="1">
      <c r="B42" s="73" t="s">
        <v>539</v>
      </c>
      <c r="C42" s="75" t="s">
        <v>541</v>
      </c>
    </row>
    <row r="43" spans="2:3" ht="21.6" customHeight="1">
      <c r="B43" s="73" t="s">
        <v>540</v>
      </c>
      <c r="C43" s="75" t="s">
        <v>547</v>
      </c>
    </row>
    <row r="44" spans="2:3">
      <c r="B44" s="73" t="s">
        <v>573</v>
      </c>
      <c r="C44" s="75" t="s">
        <v>574</v>
      </c>
    </row>
    <row r="45" spans="2:3">
      <c r="B45" s="73" t="s">
        <v>602</v>
      </c>
      <c r="C45" s="75" t="s">
        <v>601</v>
      </c>
    </row>
    <row r="46" spans="2:3">
      <c r="B46" s="73" t="s">
        <v>610</v>
      </c>
      <c r="C46" s="75" t="s">
        <v>611</v>
      </c>
    </row>
    <row r="47" spans="2:3">
      <c r="B47" s="73" t="s">
        <v>652</v>
      </c>
      <c r="C47" s="74" t="s">
        <v>653</v>
      </c>
    </row>
    <row r="48" spans="2:3">
      <c r="B48" s="73" t="s">
        <v>654</v>
      </c>
      <c r="C48" s="74" t="s">
        <v>681</v>
      </c>
    </row>
    <row r="49" spans="2:3">
      <c r="B49" s="73" t="s">
        <v>690</v>
      </c>
      <c r="C49" s="74" t="s">
        <v>682</v>
      </c>
    </row>
    <row r="50" spans="2:3" ht="33" customHeight="1">
      <c r="B50" s="73" t="s">
        <v>684</v>
      </c>
      <c r="C50" s="840" t="s">
        <v>687</v>
      </c>
    </row>
    <row r="51" spans="2:3">
      <c r="B51" s="73" t="s">
        <v>685</v>
      </c>
      <c r="C51" s="74" t="s">
        <v>688</v>
      </c>
    </row>
    <row r="52" spans="2:3">
      <c r="B52" s="73" t="s">
        <v>686</v>
      </c>
      <c r="C52" s="74" t="s">
        <v>689</v>
      </c>
    </row>
    <row r="53" spans="2:3">
      <c r="B53" s="73" t="s">
        <v>861</v>
      </c>
      <c r="C53" s="74" t="s">
        <v>862</v>
      </c>
    </row>
    <row r="54" spans="2:3">
      <c r="B54" s="73" t="s">
        <v>1009</v>
      </c>
      <c r="C54" s="74" t="s">
        <v>1075</v>
      </c>
    </row>
    <row r="55" spans="2:3">
      <c r="B55" s="73" t="s">
        <v>1077</v>
      </c>
      <c r="C55" s="74" t="s">
        <v>1076</v>
      </c>
    </row>
    <row r="56" spans="2:3">
      <c r="B56" s="73" t="s">
        <v>1116</v>
      </c>
      <c r="C56" s="74" t="s">
        <v>1173</v>
      </c>
    </row>
    <row r="57" spans="2:3">
      <c r="B57" s="73" t="s">
        <v>1174</v>
      </c>
      <c r="C57" s="74" t="s">
        <v>1180</v>
      </c>
    </row>
    <row r="58" spans="2:3" ht="15.6" customHeight="1">
      <c r="B58" s="899" t="s">
        <v>1234</v>
      </c>
      <c r="C58" s="901" t="s">
        <v>1233</v>
      </c>
    </row>
    <row r="59" spans="2:3" ht="15.6" customHeight="1">
      <c r="B59" s="899" t="s">
        <v>1236</v>
      </c>
      <c r="C59" s="901" t="s">
        <v>1235</v>
      </c>
    </row>
    <row r="60" spans="2:3" ht="19.899999999999999" customHeight="1">
      <c r="B60" t="s">
        <v>1239</v>
      </c>
    </row>
  </sheetData>
  <phoneticPr fontId="3"/>
  <hyperlinks>
    <hyperlink ref="B5" location="'（別紙42）個別計画訓練支援加算（自立訓練（生活訓練））'!A1" display="（別紙42）" xr:uid="{00000000-0004-0000-0000-000000000000}"/>
    <hyperlink ref="B10" location="'(別紙44）就労継続支援A型・基本報酬算定区分1'!Print_Area" display="（別紙44）" xr:uid="{00000000-0004-0000-0000-000001000000}"/>
    <hyperlink ref="B12" location="'（別紙45）賃金向上達成指導員配置加算'!A1" display="（別紙45）" xr:uid="{00000000-0004-0000-0000-000002000000}"/>
    <hyperlink ref="B13" location="'（別紙46-1）就Ｂ・基本報酬算定区分（令和８年４月・５月分）'!Print_Area" display="（別紙46-1）令和８年4月・5月分" xr:uid="{00000000-0004-0000-0000-000003000000}"/>
    <hyperlink ref="B17" location="'(別紙47) 就労定着支援・基本報酬算定区分'!A1" display="（別紙47）" xr:uid="{00000000-0004-0000-0000-000004000000}"/>
    <hyperlink ref="B20" location="'(別紙48) 就労定着実績体制加算'!Print_Area" display="（別紙48）" xr:uid="{00000000-0004-0000-0000-000005000000}"/>
    <hyperlink ref="B23" location="'（別紙51）社会生活支援特別加算（就労系・訓練系サービス）'!A1" display="（別紙51）" xr:uid="{00000000-0004-0000-0000-000006000000}"/>
    <hyperlink ref="B24" location="'（別紙53）夜勤職員加配加算（共同生活援助）'!A1" display="（別紙53）" xr:uid="{00000000-0004-0000-0000-000007000000}"/>
    <hyperlink ref="B25" location="'（別紙54）地域移行支援サービス費（Ⅰ）（地域移行）'!A1" display="（別紙54）" xr:uid="{00000000-0004-0000-0000-000008000000}"/>
    <hyperlink ref="B6" location="'(別紙43）就労移行支援・基本報酬算定区分'!Print_Area" display="（別紙43）" xr:uid="{00000000-0004-0000-0000-000009000000}"/>
    <hyperlink ref="B7" location="'（別紙43別添）就労移行支援・基本報酬'!Print_Area" display="（別紙43別添）" xr:uid="{00000000-0004-0000-0000-00000A000000}"/>
    <hyperlink ref="B18" location="'（別紙47別添１）就労定着支援・基本報酬'!A1" display="別添1" xr:uid="{00000000-0004-0000-0000-00000B000000}"/>
    <hyperlink ref="B19" location="'（別紙47別添2）就労定着支援・基本報酬'!A1" display="別添2" xr:uid="{00000000-0004-0000-0000-00000C000000}"/>
    <hyperlink ref="B21" location="'（別紙49）精神障害者地域移行特別加算'!A1" display="（別紙49）" xr:uid="{00000000-0004-0000-0000-00000D000000}"/>
    <hyperlink ref="B22" location="'（別紙50）強度行動障害者地域移行'!Print_Area" display="（別紙50）" xr:uid="{00000000-0004-0000-0000-00000E000000}"/>
    <hyperlink ref="B26" location="'（別紙55）就労移行支援体制加算に関する届出書'!Print_Area" display="（別紙55）" xr:uid="{00000000-0004-0000-0000-00000F000000}"/>
    <hyperlink ref="B27" location="'(別紙56) 在職証明書・就労確認書'!A1" display="（別紙56）" xr:uid="{00000000-0004-0000-0000-000010000000}"/>
    <hyperlink ref="B8:B9" location="'(別紙43）就労移行支援・基本報酬算定区分'!Print_Area" display="（別紙43）" xr:uid="{00000000-0004-0000-0000-000011000000}"/>
    <hyperlink ref="B8" location="'(別紙43の2）就労移行支援・基本報酬算定区分（養成）'!Print_Area" display="（別紙43の2）" xr:uid="{00000000-0004-0000-0000-000012000000}"/>
    <hyperlink ref="B9" location="'（別紙43の2別添）就労移行支援・基本報酬 (養成)'!Print_Area" display="（別紙43の2別添）" xr:uid="{00000000-0004-0000-0000-000013000000}"/>
    <hyperlink ref="B16" location="'(別紙46別添)ピアサポーターの配置に関する届出書（就労Ｂ）'!Print_Area" display="（別紙46別添）" xr:uid="{00000000-0004-0000-0000-000014000000}"/>
    <hyperlink ref="B28" location="'（別紙57）ピアサポート体制加算'!Print_Area" display="（別紙57）" xr:uid="{00000000-0004-0000-0000-000015000000}"/>
    <hyperlink ref="B29" location="'(別紙58）医療的ケア対応支援加算'!Print_Area" display="（別紙58）" xr:uid="{00000000-0004-0000-0000-000016000000}"/>
    <hyperlink ref="B31" location="'(別紙59)強度行動障害者体験利用加算（新規・共同生活援助）'!A1" display="（別紙59）" xr:uid="{00000000-0004-0000-0000-000017000000}"/>
    <hyperlink ref="B32" location="'(別紙60)居住支援連携体制加算'!Print_Area" display="（別紙60）" xr:uid="{00000000-0004-0000-0000-000018000000}"/>
    <hyperlink ref="B36" location="'(別紙62)　地域生活移行個別支援特別加算'!A1" display="（別紙62）" xr:uid="{00000000-0004-0000-0000-000019000000}"/>
    <hyperlink ref="B37" location="'(別紙62-2)　矯正施設等を退所した障害者の受入状況'!Print_Area" display="（別紙62の2）" xr:uid="{00000000-0004-0000-0000-00001A000000}"/>
    <hyperlink ref="B11" location="'(別紙44別添）スコア表'!Print_Area" display="（別紙44別添）" xr:uid="{00000000-0004-0000-0000-00001B000000}"/>
    <hyperlink ref="B30" location="'(別紙58別紙）医療的ケア対応支援加算（グループホーム）申出書'!Print_Area" display="（別紙58別紙）" xr:uid="{00000000-0004-0000-0000-00001C000000}"/>
    <hyperlink ref="B4" location="'（別紙41の2）重度障害者支援Ⅱ・Ⅲ生活介護・施設入所支援）'!Print_Area" display="（別紙41の2）" xr:uid="{00000000-0004-0000-0000-00001D000000}"/>
    <hyperlink ref="B38" location="'(別紙63)地域生活支援拠点等に関連する届出書'!Print_Area" display="(別紙63)" xr:uid="{00000000-0004-0000-0000-00001E000000}"/>
    <hyperlink ref="B41" location="'(別紙64)常勤看護職員等配置加算等'!Print_Area" display="(別紙64)" xr:uid="{00000000-0004-0000-0000-00001F000000}"/>
    <hyperlink ref="B42" location="'(別紙65ー1)視覚・聴覚等支援体制'!Print_Area" display="(別紙65-1)" xr:uid="{00000000-0004-0000-0000-000020000000}"/>
    <hyperlink ref="B43" location="'(別紙65ー2)視覚・聴覚等支援体制'!Print_Area" display="(別紙65-2)" xr:uid="{00000000-0004-0000-0000-000021000000}"/>
    <hyperlink ref="B44" location="'(別紙66)入浴支援加算に関する届出書'!Print_Area" display="(別紙66)" xr:uid="{00000000-0004-0000-0000-000022000000}"/>
    <hyperlink ref="B45" location="'(別紙67)高次脳機能障害者支援体制加算'!Print_Area" display="(別紙67)" xr:uid="{00000000-0004-0000-0000-000023000000}"/>
    <hyperlink ref="B46" location="'(別紙68)地域移行支援体制加算'!Print_Area" display="(別紙68)" xr:uid="{00000000-0004-0000-0000-000024000000}"/>
    <hyperlink ref="B47" location="'(別紙69)障害者支援施設等感染対策向上加算'!Print_Area" display="(別紙69)" xr:uid="{00000000-0004-0000-0000-000025000000}"/>
    <hyperlink ref="B48" location="'(別紙70-1）リハビリテーション加算（生活介護）'!Print_Area" display="(別紙70－1)" xr:uid="{00000000-0004-0000-0000-000026000000}"/>
    <hyperlink ref="B49" location="'(別紙70－2)リハビリテーション加算（自立訓練（機能訓練））'!Print_Area" display="(別紙70－2)" xr:uid="{00000000-0004-0000-0000-000027000000}"/>
    <hyperlink ref="B50" location="'(別紙71－1)ピアサポート実施加算'!Print_Area" display="(別紙71－1)" xr:uid="{00000000-0004-0000-0000-000028000000}"/>
    <hyperlink ref="B51" location="'(別紙71－2)ピアサポート実施加算(共同生活援助)'!Print_Area" display="(別紙71－2)" xr:uid="{00000000-0004-0000-0000-000029000000}"/>
    <hyperlink ref="B52" location="'(別紙71－3)退居後ピアサポート実施加算(共同生活援助)'!Print_Area" display="(別紙71－3)" xr:uid="{00000000-0004-0000-0000-00002A000000}"/>
    <hyperlink ref="B39" location="'(別紙63-2)地域生活支援拠点等機能強化加算'!Print_Area" display="(別紙63-2)" xr:uid="{00000000-0004-0000-0000-00002B000000}"/>
    <hyperlink ref="B53" location="'(別紙72)人員配置体制加算（共同生活援助）'!Print_Area" display="(別紙72)" xr:uid="{00000000-0004-0000-0000-00002C000000}"/>
    <hyperlink ref="B54" location="'(別紙73)機能強化型サービス費（単独）'!Print_Area" display="(別紙73-1)" xr:uid="{00000000-0004-0000-0000-00002D000000}"/>
    <hyperlink ref="B55" location="'(別紙73-2)機能強化型サービス費（協働）'!Print_Area" display="(別紙73-2)" xr:uid="{00000000-0004-0000-0000-00002E000000}"/>
    <hyperlink ref="B40" location="'(別紙63-3)地域体制強化共同支援加算'!Print_Area" display="(別紙63-3)" xr:uid="{00000000-0004-0000-0000-00002F000000}"/>
    <hyperlink ref="B56" location="'(別紙74)自立生活支援加算Ⅲ'!Print_Area" display="(別紙74)" xr:uid="{00000000-0004-0000-0000-000030000000}"/>
    <hyperlink ref="B57" location="'(別紙75)通院支援加算'!Print_Area" display="(別紙75)" xr:uid="{00000000-0004-0000-0000-000031000000}"/>
    <hyperlink ref="B34" location="'(別紙61-2)就労移行支援体制加算 4.5月'!Print_Area" display="（別紙61－2）※R8年4月・5月分" xr:uid="{00000000-0004-0000-0000-000033000000}"/>
    <hyperlink ref="B58" location="'(別紙76)日中活動支援加算'!Print_Area" display="(別紙76)" xr:uid="{00000000-0004-0000-0000-000034000000}"/>
    <hyperlink ref="B59" location="'(別紙77)口腔衛生管理体制'!Print_Area" display="(別紙77)" xr:uid="{00000000-0004-0000-0000-000035000000}"/>
    <hyperlink ref="B35" location="'(別紙61-2)就労移行支援体制加算 6月以降'!Print_Area" display="（別紙61－2）※R8.6月以降分" xr:uid="{A532AC43-5186-4873-936E-DD3B2AB9437C}"/>
    <hyperlink ref="B33" location="'(別紙61-1)就労移行支援体制加算'!A1" display="（別紙61－１）" xr:uid="{00000000-0004-0000-0000-000032000000}"/>
    <hyperlink ref="B14" location="'（別紙46-1）就Ｂ・基本報酬算定区分 (令和８年６月以降分)'!Print_Area" display="（別紙46-1）令和８年6月以降分" xr:uid="{A5F3015B-E974-416A-913E-3E1CF9686385}"/>
    <hyperlink ref="B15" location="'（別紙46-2）見直しの対象外となる旨の届出書'!Print_Area" display="（別紙46-2）" xr:uid="{C1BBB1A9-7033-4EAE-A8A0-F97DA0833A14}"/>
  </hyperlinks>
  <pageMargins left="0.7" right="0.7" top="0.75" bottom="0.75" header="0.3" footer="0.3"/>
  <pageSetup paperSize="9" scale="6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M15"/>
  <sheetViews>
    <sheetView showGridLines="0" view="pageBreakPreview" zoomScale="85" zoomScaleNormal="120" zoomScaleSheetLayoutView="85" workbookViewId="0"/>
  </sheetViews>
  <sheetFormatPr defaultColWidth="2.25" defaultRowHeight="18.75"/>
  <cols>
    <col min="1" max="1" width="1.125" style="17" customWidth="1"/>
    <col min="2" max="2" width="2.25" style="18" customWidth="1"/>
    <col min="3" max="5" width="2.25" style="17"/>
    <col min="6" max="6" width="2.5" style="17" bestFit="1" customWidth="1"/>
    <col min="7" max="20" width="2.25" style="17"/>
    <col min="21" max="21" width="2.5" style="17" bestFit="1" customWidth="1"/>
    <col min="22" max="26" width="2.25" style="17"/>
    <col min="27" max="38" width="2.75" style="17" customWidth="1"/>
    <col min="39" max="39" width="2.25" style="17" customWidth="1"/>
    <col min="40" max="40" width="10.375" style="17" customWidth="1"/>
    <col min="41" max="16384" width="2.25" style="17"/>
  </cols>
  <sheetData>
    <row r="1" spans="1:39">
      <c r="AF1" s="1410" t="s">
        <v>144</v>
      </c>
      <c r="AG1" s="1410"/>
      <c r="AH1" s="1410"/>
      <c r="AI1" s="1410"/>
      <c r="AJ1" s="1410"/>
      <c r="AK1" s="1410"/>
      <c r="AL1" s="1410"/>
    </row>
    <row r="2" spans="1:39">
      <c r="AM2" s="1" t="s">
        <v>0</v>
      </c>
    </row>
    <row r="3" spans="1:39" ht="17.25" customHeight="1">
      <c r="A3" s="1411" t="s">
        <v>99</v>
      </c>
      <c r="B3" s="1411"/>
      <c r="C3" s="1411"/>
      <c r="D3" s="1411"/>
      <c r="E3" s="1411"/>
      <c r="F3" s="1411"/>
      <c r="G3" s="1411"/>
      <c r="H3" s="1411"/>
      <c r="I3" s="1411"/>
      <c r="J3" s="1411"/>
      <c r="K3" s="1411"/>
      <c r="L3" s="1411"/>
      <c r="M3" s="1411"/>
      <c r="N3" s="1411"/>
      <c r="O3" s="1411"/>
      <c r="P3" s="1411"/>
      <c r="Q3" s="1411"/>
      <c r="R3" s="1411"/>
      <c r="S3" s="1411"/>
      <c r="T3" s="1411"/>
      <c r="U3" s="1411"/>
      <c r="V3" s="1411"/>
      <c r="W3" s="1411"/>
      <c r="X3" s="1411"/>
      <c r="Y3" s="1411"/>
      <c r="Z3" s="1411"/>
      <c r="AA3" s="1411"/>
      <c r="AB3" s="1411"/>
      <c r="AC3" s="1411"/>
      <c r="AD3" s="1411"/>
      <c r="AE3" s="1411"/>
      <c r="AF3" s="1411"/>
      <c r="AG3" s="1411"/>
      <c r="AH3" s="1411"/>
      <c r="AI3" s="1411"/>
      <c r="AJ3" s="1411"/>
      <c r="AK3" s="1411"/>
      <c r="AL3" s="1411"/>
      <c r="AM3" s="1411"/>
    </row>
    <row r="4" spans="1:39" ht="17.25" customHeight="1">
      <c r="A4" s="1411"/>
      <c r="B4" s="1411"/>
      <c r="C4" s="1411"/>
      <c r="D4" s="1411"/>
      <c r="E4" s="1411"/>
      <c r="F4" s="1411"/>
      <c r="G4" s="1411"/>
      <c r="H4" s="1411"/>
      <c r="I4" s="1411"/>
      <c r="J4" s="1411"/>
      <c r="K4" s="1411"/>
      <c r="L4" s="1411"/>
      <c r="M4" s="1411"/>
      <c r="N4" s="1411"/>
      <c r="O4" s="1411"/>
      <c r="P4" s="1411"/>
      <c r="Q4" s="1411"/>
      <c r="R4" s="1411"/>
      <c r="S4" s="1411"/>
      <c r="T4" s="1411"/>
      <c r="U4" s="1411"/>
      <c r="V4" s="1411"/>
      <c r="W4" s="1411"/>
      <c r="X4" s="1411"/>
      <c r="Y4" s="1411"/>
      <c r="Z4" s="1411"/>
      <c r="AA4" s="1411"/>
      <c r="AB4" s="1411"/>
      <c r="AC4" s="1411"/>
      <c r="AD4" s="1411"/>
      <c r="AE4" s="1411"/>
      <c r="AF4" s="1411"/>
      <c r="AG4" s="1411"/>
      <c r="AH4" s="1411"/>
      <c r="AI4" s="1411"/>
      <c r="AJ4" s="1411"/>
      <c r="AK4" s="1411"/>
      <c r="AL4" s="1411"/>
      <c r="AM4" s="1411"/>
    </row>
    <row r="6" spans="1:39" ht="45.75" customHeight="1">
      <c r="B6" s="1412" t="s">
        <v>98</v>
      </c>
      <c r="C6" s="1413"/>
      <c r="D6" s="1413"/>
      <c r="E6" s="1413"/>
      <c r="F6" s="1413"/>
      <c r="G6" s="1413"/>
      <c r="H6" s="1413"/>
      <c r="I6" s="1413"/>
      <c r="J6" s="1413"/>
      <c r="K6" s="1414"/>
      <c r="L6" s="1415"/>
      <c r="M6" s="1415"/>
      <c r="N6" s="1415"/>
      <c r="O6" s="1415"/>
      <c r="P6" s="1415"/>
      <c r="Q6" s="1415"/>
      <c r="R6" s="1415"/>
      <c r="S6" s="1415"/>
      <c r="T6" s="1415"/>
      <c r="U6" s="1415"/>
      <c r="V6" s="1415"/>
      <c r="W6" s="1415"/>
      <c r="X6" s="1415"/>
      <c r="Y6" s="1415"/>
      <c r="Z6" s="1415"/>
      <c r="AA6" s="1415"/>
      <c r="AB6" s="1415"/>
      <c r="AC6" s="1415"/>
      <c r="AD6" s="1415"/>
      <c r="AE6" s="1415"/>
      <c r="AF6" s="1415"/>
      <c r="AG6" s="1415"/>
      <c r="AH6" s="1415"/>
      <c r="AI6" s="1415"/>
      <c r="AJ6" s="1415"/>
      <c r="AK6" s="1415"/>
      <c r="AL6" s="1415"/>
    </row>
    <row r="7" spans="1:39" s="26" customFormat="1" ht="45.75" customHeight="1">
      <c r="B7" s="1416" t="s">
        <v>97</v>
      </c>
      <c r="C7" s="1416"/>
      <c r="D7" s="1416"/>
      <c r="E7" s="1416"/>
      <c r="F7" s="1416"/>
      <c r="G7" s="1416"/>
      <c r="H7" s="1416"/>
      <c r="I7" s="1416"/>
      <c r="J7" s="1416"/>
      <c r="K7" s="1416"/>
      <c r="L7" s="1417" t="s">
        <v>96</v>
      </c>
      <c r="M7" s="1417"/>
      <c r="N7" s="1417"/>
      <c r="O7" s="1417"/>
      <c r="P7" s="1417"/>
      <c r="Q7" s="1417"/>
      <c r="R7" s="1417"/>
      <c r="S7" s="1417"/>
      <c r="T7" s="1417"/>
      <c r="U7" s="1417"/>
      <c r="V7" s="1417"/>
      <c r="W7" s="1417"/>
      <c r="X7" s="1417"/>
      <c r="Y7" s="1417"/>
      <c r="Z7" s="1417"/>
      <c r="AA7" s="1417"/>
      <c r="AB7" s="1417"/>
      <c r="AC7" s="1417"/>
      <c r="AD7" s="1417"/>
      <c r="AE7" s="1417"/>
      <c r="AF7" s="1417"/>
      <c r="AG7" s="1417"/>
      <c r="AH7" s="1417"/>
      <c r="AI7" s="1417"/>
      <c r="AJ7" s="1417"/>
      <c r="AK7" s="1417"/>
      <c r="AL7" s="1417"/>
    </row>
    <row r="8" spans="1:39" ht="71.25" customHeight="1">
      <c r="B8" s="1403" t="s">
        <v>95</v>
      </c>
      <c r="C8" s="1404"/>
      <c r="D8" s="1404"/>
      <c r="E8" s="1404"/>
      <c r="F8" s="1404"/>
      <c r="G8" s="1404"/>
      <c r="H8" s="1404"/>
      <c r="I8" s="1404"/>
      <c r="J8" s="1404"/>
      <c r="K8" s="1405"/>
      <c r="L8" s="1403" t="s">
        <v>94</v>
      </c>
      <c r="M8" s="1404"/>
      <c r="N8" s="1404"/>
      <c r="O8" s="1404"/>
      <c r="P8" s="1404"/>
      <c r="Q8" s="1404"/>
      <c r="R8" s="1404"/>
      <c r="S8" s="1404"/>
      <c r="T8" s="1404"/>
      <c r="U8" s="1404"/>
      <c r="V8" s="1404"/>
      <c r="W8" s="1404"/>
      <c r="X8" s="1404"/>
      <c r="Y8" s="1404"/>
      <c r="Z8" s="1404"/>
      <c r="AA8" s="1404"/>
      <c r="AB8" s="1404"/>
      <c r="AC8" s="1404"/>
      <c r="AD8" s="1404"/>
      <c r="AE8" s="1404"/>
      <c r="AF8" s="1405"/>
      <c r="AG8" s="1406" t="s">
        <v>89</v>
      </c>
      <c r="AH8" s="1407"/>
      <c r="AI8" s="1407"/>
      <c r="AJ8" s="1407"/>
      <c r="AK8" s="1407"/>
      <c r="AL8" s="1408"/>
    </row>
    <row r="9" spans="1:39" ht="71.25" customHeight="1">
      <c r="B9" s="1403" t="s">
        <v>93</v>
      </c>
      <c r="C9" s="1404"/>
      <c r="D9" s="1404"/>
      <c r="E9" s="1404"/>
      <c r="F9" s="1404"/>
      <c r="G9" s="1404"/>
      <c r="H9" s="1404"/>
      <c r="I9" s="1404"/>
      <c r="J9" s="1404"/>
      <c r="K9" s="1405"/>
      <c r="L9" s="1403" t="s">
        <v>92</v>
      </c>
      <c r="M9" s="1404"/>
      <c r="N9" s="1404"/>
      <c r="O9" s="1404"/>
      <c r="P9" s="1404"/>
      <c r="Q9" s="1404"/>
      <c r="R9" s="1404"/>
      <c r="S9" s="1404"/>
      <c r="T9" s="1404"/>
      <c r="U9" s="1404"/>
      <c r="V9" s="1404"/>
      <c r="W9" s="1404"/>
      <c r="X9" s="1404"/>
      <c r="Y9" s="1404"/>
      <c r="Z9" s="1404"/>
      <c r="AA9" s="1404"/>
      <c r="AB9" s="1404"/>
      <c r="AC9" s="1404"/>
      <c r="AD9" s="1404"/>
      <c r="AE9" s="1404"/>
      <c r="AF9" s="1405"/>
      <c r="AG9" s="1406" t="s">
        <v>89</v>
      </c>
      <c r="AH9" s="1407"/>
      <c r="AI9" s="1407"/>
      <c r="AJ9" s="1407"/>
      <c r="AK9" s="1407"/>
      <c r="AL9" s="1408"/>
    </row>
    <row r="10" spans="1:39" ht="71.25" customHeight="1">
      <c r="B10" s="1402" t="s">
        <v>91</v>
      </c>
      <c r="C10" s="1402"/>
      <c r="D10" s="1402"/>
      <c r="E10" s="1402"/>
      <c r="F10" s="1402"/>
      <c r="G10" s="1402"/>
      <c r="H10" s="1402"/>
      <c r="I10" s="1402"/>
      <c r="J10" s="1402"/>
      <c r="K10" s="1402"/>
      <c r="L10" s="1403" t="s">
        <v>90</v>
      </c>
      <c r="M10" s="1404"/>
      <c r="N10" s="1404"/>
      <c r="O10" s="1404"/>
      <c r="P10" s="1404"/>
      <c r="Q10" s="1404"/>
      <c r="R10" s="1404"/>
      <c r="S10" s="1404"/>
      <c r="T10" s="1404"/>
      <c r="U10" s="1404"/>
      <c r="V10" s="1404"/>
      <c r="W10" s="1404"/>
      <c r="X10" s="1404"/>
      <c r="Y10" s="1404"/>
      <c r="Z10" s="1404"/>
      <c r="AA10" s="1404"/>
      <c r="AB10" s="1404"/>
      <c r="AC10" s="1404"/>
      <c r="AD10" s="1404"/>
      <c r="AE10" s="1404"/>
      <c r="AF10" s="1405"/>
      <c r="AG10" s="1406" t="s">
        <v>89</v>
      </c>
      <c r="AH10" s="1407"/>
      <c r="AI10" s="1407"/>
      <c r="AJ10" s="1407"/>
      <c r="AK10" s="1407"/>
      <c r="AL10" s="1408"/>
    </row>
    <row r="11" spans="1:39" ht="50.25" customHeight="1">
      <c r="B11" s="1409" t="s">
        <v>88</v>
      </c>
      <c r="C11" s="1409"/>
      <c r="D11" s="1409"/>
      <c r="E11" s="1409"/>
      <c r="F11" s="1409"/>
      <c r="G11" s="1409"/>
      <c r="H11" s="1409"/>
      <c r="I11" s="1409"/>
      <c r="J11" s="1409"/>
      <c r="K11" s="1409"/>
      <c r="L11" s="1409"/>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row>
    <row r="12" spans="1:39">
      <c r="B12" s="25"/>
      <c r="C12" s="25"/>
      <c r="D12" s="19"/>
      <c r="E12" s="19"/>
      <c r="F12" s="23"/>
      <c r="G12" s="21"/>
      <c r="H12" s="20"/>
      <c r="I12" s="20"/>
      <c r="J12" s="20"/>
      <c r="K12" s="20"/>
      <c r="L12" s="20"/>
      <c r="M12" s="20"/>
      <c r="N12" s="20"/>
      <c r="O12" s="20"/>
      <c r="P12" s="20"/>
      <c r="Q12" s="20"/>
      <c r="R12" s="24"/>
      <c r="S12" s="24"/>
      <c r="T12" s="19"/>
      <c r="U12" s="22"/>
      <c r="V12" s="19"/>
      <c r="W12" s="20"/>
      <c r="X12" s="20"/>
      <c r="Y12" s="20"/>
      <c r="Z12" s="20"/>
      <c r="AA12" s="20"/>
      <c r="AB12" s="20"/>
      <c r="AC12" s="20"/>
      <c r="AD12" s="20"/>
      <c r="AE12" s="20"/>
      <c r="AF12" s="20"/>
      <c r="AG12" s="20"/>
      <c r="AH12" s="20"/>
      <c r="AI12" s="20"/>
      <c r="AJ12" s="20"/>
      <c r="AK12" s="20"/>
      <c r="AL12" s="6"/>
    </row>
    <row r="13" spans="1:39">
      <c r="B13" s="25"/>
      <c r="C13" s="25"/>
      <c r="D13" s="19"/>
      <c r="E13" s="19"/>
      <c r="F13" s="23"/>
      <c r="G13" s="21"/>
      <c r="H13" s="20"/>
      <c r="I13" s="20"/>
      <c r="J13" s="20"/>
      <c r="K13" s="20"/>
      <c r="L13" s="20"/>
      <c r="M13" s="20"/>
      <c r="N13" s="20"/>
      <c r="O13" s="20"/>
      <c r="P13" s="20"/>
      <c r="Q13" s="20"/>
      <c r="R13" s="24"/>
      <c r="S13" s="24"/>
      <c r="T13" s="19"/>
      <c r="U13" s="22"/>
      <c r="V13" s="19"/>
      <c r="W13" s="20"/>
      <c r="X13" s="20"/>
      <c r="Y13" s="20"/>
      <c r="Z13" s="20"/>
      <c r="AA13" s="20"/>
      <c r="AB13" s="20"/>
      <c r="AC13" s="20"/>
      <c r="AD13" s="20"/>
      <c r="AE13" s="20"/>
      <c r="AF13" s="20"/>
      <c r="AG13" s="20"/>
      <c r="AH13" s="20"/>
      <c r="AI13" s="20"/>
      <c r="AJ13" s="20"/>
      <c r="AK13" s="20"/>
      <c r="AL13" s="6"/>
    </row>
    <row r="14" spans="1:39">
      <c r="B14" s="25"/>
      <c r="C14" s="25"/>
      <c r="D14" s="19"/>
      <c r="E14" s="19"/>
      <c r="F14" s="19"/>
      <c r="G14" s="19"/>
      <c r="H14" s="19"/>
      <c r="I14" s="19"/>
      <c r="J14" s="19"/>
      <c r="K14" s="19"/>
      <c r="L14" s="19"/>
      <c r="M14" s="19"/>
      <c r="N14" s="19"/>
      <c r="O14" s="19"/>
      <c r="P14" s="19"/>
      <c r="Q14" s="19"/>
      <c r="R14" s="24"/>
      <c r="S14" s="24"/>
      <c r="T14" s="19"/>
      <c r="U14" s="22"/>
      <c r="V14" s="19"/>
      <c r="W14" s="20"/>
      <c r="X14" s="20"/>
      <c r="Y14" s="20"/>
      <c r="Z14" s="20"/>
      <c r="AA14" s="20"/>
      <c r="AB14" s="20"/>
      <c r="AC14" s="20"/>
      <c r="AD14" s="20"/>
      <c r="AE14" s="20"/>
      <c r="AF14" s="20"/>
      <c r="AG14" s="20"/>
      <c r="AH14" s="20"/>
      <c r="AI14" s="20"/>
      <c r="AJ14" s="20"/>
      <c r="AK14" s="20"/>
      <c r="AL14" s="6"/>
    </row>
    <row r="15" spans="1:39">
      <c r="B15" s="25"/>
      <c r="C15" s="25"/>
      <c r="D15" s="19"/>
      <c r="E15" s="19"/>
      <c r="F15" s="19"/>
      <c r="G15" s="19"/>
      <c r="H15" s="19"/>
      <c r="I15" s="19"/>
      <c r="J15" s="19"/>
      <c r="K15" s="19"/>
      <c r="L15" s="19"/>
      <c r="M15" s="19"/>
      <c r="N15" s="19"/>
      <c r="O15" s="19"/>
      <c r="P15" s="19"/>
      <c r="Q15" s="19"/>
      <c r="R15" s="24"/>
      <c r="S15" s="24"/>
      <c r="T15" s="19"/>
      <c r="U15" s="22"/>
      <c r="V15" s="19"/>
      <c r="W15" s="20"/>
      <c r="X15" s="20"/>
      <c r="Y15" s="20"/>
      <c r="Z15" s="20"/>
      <c r="AA15" s="20"/>
      <c r="AB15" s="20"/>
      <c r="AC15" s="20"/>
      <c r="AD15" s="20"/>
      <c r="AE15" s="20"/>
      <c r="AF15" s="20"/>
      <c r="AG15" s="20"/>
      <c r="AH15" s="20"/>
      <c r="AI15" s="20"/>
      <c r="AJ15" s="20"/>
      <c r="AK15" s="20"/>
      <c r="AL15" s="6"/>
    </row>
  </sheetData>
  <mergeCells count="16">
    <mergeCell ref="AF1:AL1"/>
    <mergeCell ref="A3:AM4"/>
    <mergeCell ref="B6:K6"/>
    <mergeCell ref="L6:AL6"/>
    <mergeCell ref="B7:K7"/>
    <mergeCell ref="L7:AL7"/>
    <mergeCell ref="B10:K10"/>
    <mergeCell ref="L10:AF10"/>
    <mergeCell ref="AG10:AL10"/>
    <mergeCell ref="B11:AL11"/>
    <mergeCell ref="B8:K8"/>
    <mergeCell ref="L8:AF8"/>
    <mergeCell ref="AG8:AL8"/>
    <mergeCell ref="B9:K9"/>
    <mergeCell ref="L9:AF9"/>
    <mergeCell ref="AG9:AL9"/>
  </mergeCells>
  <phoneticPr fontId="3"/>
  <hyperlinks>
    <hyperlink ref="AM2" location="目次!A1" display="目次に戻る" xr:uid="{00000000-0004-0000-0900-000000000000}"/>
  </hyperlinks>
  <pageMargins left="0.7" right="0.7" top="0.75" bottom="0.75" header="0.3" footer="0.3"/>
  <pageSetup paperSize="9" scale="9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34AB-9494-4910-9B1A-85A7F4001F5E}">
  <sheetPr>
    <tabColor rgb="FFFF0000"/>
    <pageSetUpPr fitToPage="1"/>
  </sheetPr>
  <dimension ref="A1:AM71"/>
  <sheetViews>
    <sheetView showGridLines="0" view="pageBreakPreview" zoomScale="85" zoomScaleNormal="100" zoomScaleSheetLayoutView="85" workbookViewId="0"/>
  </sheetViews>
  <sheetFormatPr defaultColWidth="2.25" defaultRowHeight="18.75"/>
  <cols>
    <col min="1" max="1" width="2.25" style="83" customWidth="1"/>
    <col min="2" max="2" width="2.25" style="966" customWidth="1"/>
    <col min="3" max="5" width="2.25" style="83"/>
    <col min="6" max="6" width="2.5" style="83" bestFit="1" customWidth="1"/>
    <col min="7" max="8" width="2.25" style="83"/>
    <col min="9" max="26" width="2.375" style="83" customWidth="1"/>
    <col min="27" max="38" width="2.5" style="83" customWidth="1"/>
    <col min="39" max="39" width="10.125" style="83" customWidth="1"/>
    <col min="40" max="256" width="2.25" style="83"/>
    <col min="257" max="258" width="2.25" style="83" customWidth="1"/>
    <col min="259" max="261" width="2.25" style="83"/>
    <col min="262" max="262" width="2.5" style="83" bestFit="1" customWidth="1"/>
    <col min="263" max="264" width="2.25" style="83"/>
    <col min="265" max="292" width="2.375" style="83" customWidth="1"/>
    <col min="293" max="293" width="2.25" style="83"/>
    <col min="294" max="294" width="2.25" style="83" customWidth="1"/>
    <col min="295" max="512" width="2.25" style="83"/>
    <col min="513" max="514" width="2.25" style="83" customWidth="1"/>
    <col min="515" max="517" width="2.25" style="83"/>
    <col min="518" max="518" width="2.5" style="83" bestFit="1" customWidth="1"/>
    <col min="519" max="520" width="2.25" style="83"/>
    <col min="521" max="548" width="2.375" style="83" customWidth="1"/>
    <col min="549" max="549" width="2.25" style="83"/>
    <col min="550" max="550" width="2.25" style="83" customWidth="1"/>
    <col min="551" max="768" width="2.25" style="83"/>
    <col min="769" max="770" width="2.25" style="83" customWidth="1"/>
    <col min="771" max="773" width="2.25" style="83"/>
    <col min="774" max="774" width="2.5" style="83" bestFit="1" customWidth="1"/>
    <col min="775" max="776" width="2.25" style="83"/>
    <col min="777" max="804" width="2.375" style="83" customWidth="1"/>
    <col min="805" max="805" width="2.25" style="83"/>
    <col min="806" max="806" width="2.25" style="83" customWidth="1"/>
    <col min="807" max="1024" width="2.25" style="83"/>
    <col min="1025" max="1026" width="2.25" style="83" customWidth="1"/>
    <col min="1027" max="1029" width="2.25" style="83"/>
    <col min="1030" max="1030" width="2.5" style="83" bestFit="1" customWidth="1"/>
    <col min="1031" max="1032" width="2.25" style="83"/>
    <col min="1033" max="1060" width="2.375" style="83" customWidth="1"/>
    <col min="1061" max="1061" width="2.25" style="83"/>
    <col min="1062" max="1062" width="2.25" style="83" customWidth="1"/>
    <col min="1063" max="1280" width="2.25" style="83"/>
    <col min="1281" max="1282" width="2.25" style="83" customWidth="1"/>
    <col min="1283" max="1285" width="2.25" style="83"/>
    <col min="1286" max="1286" width="2.5" style="83" bestFit="1" customWidth="1"/>
    <col min="1287" max="1288" width="2.25" style="83"/>
    <col min="1289" max="1316" width="2.375" style="83" customWidth="1"/>
    <col min="1317" max="1317" width="2.25" style="83"/>
    <col min="1318" max="1318" width="2.25" style="83" customWidth="1"/>
    <col min="1319" max="1536" width="2.25" style="83"/>
    <col min="1537" max="1538" width="2.25" style="83" customWidth="1"/>
    <col min="1539" max="1541" width="2.25" style="83"/>
    <col min="1542" max="1542" width="2.5" style="83" bestFit="1" customWidth="1"/>
    <col min="1543" max="1544" width="2.25" style="83"/>
    <col min="1545" max="1572" width="2.375" style="83" customWidth="1"/>
    <col min="1573" max="1573" width="2.25" style="83"/>
    <col min="1574" max="1574" width="2.25" style="83" customWidth="1"/>
    <col min="1575" max="1792" width="2.25" style="83"/>
    <col min="1793" max="1794" width="2.25" style="83" customWidth="1"/>
    <col min="1795" max="1797" width="2.25" style="83"/>
    <col min="1798" max="1798" width="2.5" style="83" bestFit="1" customWidth="1"/>
    <col min="1799" max="1800" width="2.25" style="83"/>
    <col min="1801" max="1828" width="2.375" style="83" customWidth="1"/>
    <col min="1829" max="1829" width="2.25" style="83"/>
    <col min="1830" max="1830" width="2.25" style="83" customWidth="1"/>
    <col min="1831" max="2048" width="2.25" style="83"/>
    <col min="2049" max="2050" width="2.25" style="83" customWidth="1"/>
    <col min="2051" max="2053" width="2.25" style="83"/>
    <col min="2054" max="2054" width="2.5" style="83" bestFit="1" customWidth="1"/>
    <col min="2055" max="2056" width="2.25" style="83"/>
    <col min="2057" max="2084" width="2.375" style="83" customWidth="1"/>
    <col min="2085" max="2085" width="2.25" style="83"/>
    <col min="2086" max="2086" width="2.25" style="83" customWidth="1"/>
    <col min="2087" max="2304" width="2.25" style="83"/>
    <col min="2305" max="2306" width="2.25" style="83" customWidth="1"/>
    <col min="2307" max="2309" width="2.25" style="83"/>
    <col min="2310" max="2310" width="2.5" style="83" bestFit="1" customWidth="1"/>
    <col min="2311" max="2312" width="2.25" style="83"/>
    <col min="2313" max="2340" width="2.375" style="83" customWidth="1"/>
    <col min="2341" max="2341" width="2.25" style="83"/>
    <col min="2342" max="2342" width="2.25" style="83" customWidth="1"/>
    <col min="2343" max="2560" width="2.25" style="83"/>
    <col min="2561" max="2562" width="2.25" style="83" customWidth="1"/>
    <col min="2563" max="2565" width="2.25" style="83"/>
    <col min="2566" max="2566" width="2.5" style="83" bestFit="1" customWidth="1"/>
    <col min="2567" max="2568" width="2.25" style="83"/>
    <col min="2569" max="2596" width="2.375" style="83" customWidth="1"/>
    <col min="2597" max="2597" width="2.25" style="83"/>
    <col min="2598" max="2598" width="2.25" style="83" customWidth="1"/>
    <col min="2599" max="2816" width="2.25" style="83"/>
    <col min="2817" max="2818" width="2.25" style="83" customWidth="1"/>
    <col min="2819" max="2821" width="2.25" style="83"/>
    <col min="2822" max="2822" width="2.5" style="83" bestFit="1" customWidth="1"/>
    <col min="2823" max="2824" width="2.25" style="83"/>
    <col min="2825" max="2852" width="2.375" style="83" customWidth="1"/>
    <col min="2853" max="2853" width="2.25" style="83"/>
    <col min="2854" max="2854" width="2.25" style="83" customWidth="1"/>
    <col min="2855" max="3072" width="2.25" style="83"/>
    <col min="3073" max="3074" width="2.25" style="83" customWidth="1"/>
    <col min="3075" max="3077" width="2.25" style="83"/>
    <col min="3078" max="3078" width="2.5" style="83" bestFit="1" customWidth="1"/>
    <col min="3079" max="3080" width="2.25" style="83"/>
    <col min="3081" max="3108" width="2.375" style="83" customWidth="1"/>
    <col min="3109" max="3109" width="2.25" style="83"/>
    <col min="3110" max="3110" width="2.25" style="83" customWidth="1"/>
    <col min="3111" max="3328" width="2.25" style="83"/>
    <col min="3329" max="3330" width="2.25" style="83" customWidth="1"/>
    <col min="3331" max="3333" width="2.25" style="83"/>
    <col min="3334" max="3334" width="2.5" style="83" bestFit="1" customWidth="1"/>
    <col min="3335" max="3336" width="2.25" style="83"/>
    <col min="3337" max="3364" width="2.375" style="83" customWidth="1"/>
    <col min="3365" max="3365" width="2.25" style="83"/>
    <col min="3366" max="3366" width="2.25" style="83" customWidth="1"/>
    <col min="3367" max="3584" width="2.25" style="83"/>
    <col min="3585" max="3586" width="2.25" style="83" customWidth="1"/>
    <col min="3587" max="3589" width="2.25" style="83"/>
    <col min="3590" max="3590" width="2.5" style="83" bestFit="1" customWidth="1"/>
    <col min="3591" max="3592" width="2.25" style="83"/>
    <col min="3593" max="3620" width="2.375" style="83" customWidth="1"/>
    <col min="3621" max="3621" width="2.25" style="83"/>
    <col min="3622" max="3622" width="2.25" style="83" customWidth="1"/>
    <col min="3623" max="3840" width="2.25" style="83"/>
    <col min="3841" max="3842" width="2.25" style="83" customWidth="1"/>
    <col min="3843" max="3845" width="2.25" style="83"/>
    <col min="3846" max="3846" width="2.5" style="83" bestFit="1" customWidth="1"/>
    <col min="3847" max="3848" width="2.25" style="83"/>
    <col min="3849" max="3876" width="2.375" style="83" customWidth="1"/>
    <col min="3877" max="3877" width="2.25" style="83"/>
    <col min="3878" max="3878" width="2.25" style="83" customWidth="1"/>
    <col min="3879" max="4096" width="2.25" style="83"/>
    <col min="4097" max="4098" width="2.25" style="83" customWidth="1"/>
    <col min="4099" max="4101" width="2.25" style="83"/>
    <col min="4102" max="4102" width="2.5" style="83" bestFit="1" customWidth="1"/>
    <col min="4103" max="4104" width="2.25" style="83"/>
    <col min="4105" max="4132" width="2.375" style="83" customWidth="1"/>
    <col min="4133" max="4133" width="2.25" style="83"/>
    <col min="4134" max="4134" width="2.25" style="83" customWidth="1"/>
    <col min="4135" max="4352" width="2.25" style="83"/>
    <col min="4353" max="4354" width="2.25" style="83" customWidth="1"/>
    <col min="4355" max="4357" width="2.25" style="83"/>
    <col min="4358" max="4358" width="2.5" style="83" bestFit="1" customWidth="1"/>
    <col min="4359" max="4360" width="2.25" style="83"/>
    <col min="4361" max="4388" width="2.375" style="83" customWidth="1"/>
    <col min="4389" max="4389" width="2.25" style="83"/>
    <col min="4390" max="4390" width="2.25" style="83" customWidth="1"/>
    <col min="4391" max="4608" width="2.25" style="83"/>
    <col min="4609" max="4610" width="2.25" style="83" customWidth="1"/>
    <col min="4611" max="4613" width="2.25" style="83"/>
    <col min="4614" max="4614" width="2.5" style="83" bestFit="1" customWidth="1"/>
    <col min="4615" max="4616" width="2.25" style="83"/>
    <col min="4617" max="4644" width="2.375" style="83" customWidth="1"/>
    <col min="4645" max="4645" width="2.25" style="83"/>
    <col min="4646" max="4646" width="2.25" style="83" customWidth="1"/>
    <col min="4647" max="4864" width="2.25" style="83"/>
    <col min="4865" max="4866" width="2.25" style="83" customWidth="1"/>
    <col min="4867" max="4869" width="2.25" style="83"/>
    <col min="4870" max="4870" width="2.5" style="83" bestFit="1" customWidth="1"/>
    <col min="4871" max="4872" width="2.25" style="83"/>
    <col min="4873" max="4900" width="2.375" style="83" customWidth="1"/>
    <col min="4901" max="4901" width="2.25" style="83"/>
    <col min="4902" max="4902" width="2.25" style="83" customWidth="1"/>
    <col min="4903" max="5120" width="2.25" style="83"/>
    <col min="5121" max="5122" width="2.25" style="83" customWidth="1"/>
    <col min="5123" max="5125" width="2.25" style="83"/>
    <col min="5126" max="5126" width="2.5" style="83" bestFit="1" customWidth="1"/>
    <col min="5127" max="5128" width="2.25" style="83"/>
    <col min="5129" max="5156" width="2.375" style="83" customWidth="1"/>
    <col min="5157" max="5157" width="2.25" style="83"/>
    <col min="5158" max="5158" width="2.25" style="83" customWidth="1"/>
    <col min="5159" max="5376" width="2.25" style="83"/>
    <col min="5377" max="5378" width="2.25" style="83" customWidth="1"/>
    <col min="5379" max="5381" width="2.25" style="83"/>
    <col min="5382" max="5382" width="2.5" style="83" bestFit="1" customWidth="1"/>
    <col min="5383" max="5384" width="2.25" style="83"/>
    <col min="5385" max="5412" width="2.375" style="83" customWidth="1"/>
    <col min="5413" max="5413" width="2.25" style="83"/>
    <col min="5414" max="5414" width="2.25" style="83" customWidth="1"/>
    <col min="5415" max="5632" width="2.25" style="83"/>
    <col min="5633" max="5634" width="2.25" style="83" customWidth="1"/>
    <col min="5635" max="5637" width="2.25" style="83"/>
    <col min="5638" max="5638" width="2.5" style="83" bestFit="1" customWidth="1"/>
    <col min="5639" max="5640" width="2.25" style="83"/>
    <col min="5641" max="5668" width="2.375" style="83" customWidth="1"/>
    <col min="5669" max="5669" width="2.25" style="83"/>
    <col min="5670" max="5670" width="2.25" style="83" customWidth="1"/>
    <col min="5671" max="5888" width="2.25" style="83"/>
    <col min="5889" max="5890" width="2.25" style="83" customWidth="1"/>
    <col min="5891" max="5893" width="2.25" style="83"/>
    <col min="5894" max="5894" width="2.5" style="83" bestFit="1" customWidth="1"/>
    <col min="5895" max="5896" width="2.25" style="83"/>
    <col min="5897" max="5924" width="2.375" style="83" customWidth="1"/>
    <col min="5925" max="5925" width="2.25" style="83"/>
    <col min="5926" max="5926" width="2.25" style="83" customWidth="1"/>
    <col min="5927" max="6144" width="2.25" style="83"/>
    <col min="6145" max="6146" width="2.25" style="83" customWidth="1"/>
    <col min="6147" max="6149" width="2.25" style="83"/>
    <col min="6150" max="6150" width="2.5" style="83" bestFit="1" customWidth="1"/>
    <col min="6151" max="6152" width="2.25" style="83"/>
    <col min="6153" max="6180" width="2.375" style="83" customWidth="1"/>
    <col min="6181" max="6181" width="2.25" style="83"/>
    <col min="6182" max="6182" width="2.25" style="83" customWidth="1"/>
    <col min="6183" max="6400" width="2.25" style="83"/>
    <col min="6401" max="6402" width="2.25" style="83" customWidth="1"/>
    <col min="6403" max="6405" width="2.25" style="83"/>
    <col min="6406" max="6406" width="2.5" style="83" bestFit="1" customWidth="1"/>
    <col min="6407" max="6408" width="2.25" style="83"/>
    <col min="6409" max="6436" width="2.375" style="83" customWidth="1"/>
    <col min="6437" max="6437" width="2.25" style="83"/>
    <col min="6438" max="6438" width="2.25" style="83" customWidth="1"/>
    <col min="6439" max="6656" width="2.25" style="83"/>
    <col min="6657" max="6658" width="2.25" style="83" customWidth="1"/>
    <col min="6659" max="6661" width="2.25" style="83"/>
    <col min="6662" max="6662" width="2.5" style="83" bestFit="1" customWidth="1"/>
    <col min="6663" max="6664" width="2.25" style="83"/>
    <col min="6665" max="6692" width="2.375" style="83" customWidth="1"/>
    <col min="6693" max="6693" width="2.25" style="83"/>
    <col min="6694" max="6694" width="2.25" style="83" customWidth="1"/>
    <col min="6695" max="6912" width="2.25" style="83"/>
    <col min="6913" max="6914" width="2.25" style="83" customWidth="1"/>
    <col min="6915" max="6917" width="2.25" style="83"/>
    <col min="6918" max="6918" width="2.5" style="83" bestFit="1" customWidth="1"/>
    <col min="6919" max="6920" width="2.25" style="83"/>
    <col min="6921" max="6948" width="2.375" style="83" customWidth="1"/>
    <col min="6949" max="6949" width="2.25" style="83"/>
    <col min="6950" max="6950" width="2.25" style="83" customWidth="1"/>
    <col min="6951" max="7168" width="2.25" style="83"/>
    <col min="7169" max="7170" width="2.25" style="83" customWidth="1"/>
    <col min="7171" max="7173" width="2.25" style="83"/>
    <col min="7174" max="7174" width="2.5" style="83" bestFit="1" customWidth="1"/>
    <col min="7175" max="7176" width="2.25" style="83"/>
    <col min="7177" max="7204" width="2.375" style="83" customWidth="1"/>
    <col min="7205" max="7205" width="2.25" style="83"/>
    <col min="7206" max="7206" width="2.25" style="83" customWidth="1"/>
    <col min="7207" max="7424" width="2.25" style="83"/>
    <col min="7425" max="7426" width="2.25" style="83" customWidth="1"/>
    <col min="7427" max="7429" width="2.25" style="83"/>
    <col min="7430" max="7430" width="2.5" style="83" bestFit="1" customWidth="1"/>
    <col min="7431" max="7432" width="2.25" style="83"/>
    <col min="7433" max="7460" width="2.375" style="83" customWidth="1"/>
    <col min="7461" max="7461" width="2.25" style="83"/>
    <col min="7462" max="7462" width="2.25" style="83" customWidth="1"/>
    <col min="7463" max="7680" width="2.25" style="83"/>
    <col min="7681" max="7682" width="2.25" style="83" customWidth="1"/>
    <col min="7683" max="7685" width="2.25" style="83"/>
    <col min="7686" max="7686" width="2.5" style="83" bestFit="1" customWidth="1"/>
    <col min="7687" max="7688" width="2.25" style="83"/>
    <col min="7689" max="7716" width="2.375" style="83" customWidth="1"/>
    <col min="7717" max="7717" width="2.25" style="83"/>
    <col min="7718" max="7718" width="2.25" style="83" customWidth="1"/>
    <col min="7719" max="7936" width="2.25" style="83"/>
    <col min="7937" max="7938" width="2.25" style="83" customWidth="1"/>
    <col min="7939" max="7941" width="2.25" style="83"/>
    <col min="7942" max="7942" width="2.5" style="83" bestFit="1" customWidth="1"/>
    <col min="7943" max="7944" width="2.25" style="83"/>
    <col min="7945" max="7972" width="2.375" style="83" customWidth="1"/>
    <col min="7973" max="7973" width="2.25" style="83"/>
    <col min="7974" max="7974" width="2.25" style="83" customWidth="1"/>
    <col min="7975" max="8192" width="2.25" style="83"/>
    <col min="8193" max="8194" width="2.25" style="83" customWidth="1"/>
    <col min="8195" max="8197" width="2.25" style="83"/>
    <col min="8198" max="8198" width="2.5" style="83" bestFit="1" customWidth="1"/>
    <col min="8199" max="8200" width="2.25" style="83"/>
    <col min="8201" max="8228" width="2.375" style="83" customWidth="1"/>
    <col min="8229" max="8229" width="2.25" style="83"/>
    <col min="8230" max="8230" width="2.25" style="83" customWidth="1"/>
    <col min="8231" max="8448" width="2.25" style="83"/>
    <col min="8449" max="8450" width="2.25" style="83" customWidth="1"/>
    <col min="8451" max="8453" width="2.25" style="83"/>
    <col min="8454" max="8454" width="2.5" style="83" bestFit="1" customWidth="1"/>
    <col min="8455" max="8456" width="2.25" style="83"/>
    <col min="8457" max="8484" width="2.375" style="83" customWidth="1"/>
    <col min="8485" max="8485" width="2.25" style="83"/>
    <col min="8486" max="8486" width="2.25" style="83" customWidth="1"/>
    <col min="8487" max="8704" width="2.25" style="83"/>
    <col min="8705" max="8706" width="2.25" style="83" customWidth="1"/>
    <col min="8707" max="8709" width="2.25" style="83"/>
    <col min="8710" max="8710" width="2.5" style="83" bestFit="1" customWidth="1"/>
    <col min="8711" max="8712" width="2.25" style="83"/>
    <col min="8713" max="8740" width="2.375" style="83" customWidth="1"/>
    <col min="8741" max="8741" width="2.25" style="83"/>
    <col min="8742" max="8742" width="2.25" style="83" customWidth="1"/>
    <col min="8743" max="8960" width="2.25" style="83"/>
    <col min="8961" max="8962" width="2.25" style="83" customWidth="1"/>
    <col min="8963" max="8965" width="2.25" style="83"/>
    <col min="8966" max="8966" width="2.5" style="83" bestFit="1" customWidth="1"/>
    <col min="8967" max="8968" width="2.25" style="83"/>
    <col min="8969" max="8996" width="2.375" style="83" customWidth="1"/>
    <col min="8997" max="8997" width="2.25" style="83"/>
    <col min="8998" max="8998" width="2.25" style="83" customWidth="1"/>
    <col min="8999" max="9216" width="2.25" style="83"/>
    <col min="9217" max="9218" width="2.25" style="83" customWidth="1"/>
    <col min="9219" max="9221" width="2.25" style="83"/>
    <col min="9222" max="9222" width="2.5" style="83" bestFit="1" customWidth="1"/>
    <col min="9223" max="9224" width="2.25" style="83"/>
    <col min="9225" max="9252" width="2.375" style="83" customWidth="1"/>
    <col min="9253" max="9253" width="2.25" style="83"/>
    <col min="9254" max="9254" width="2.25" style="83" customWidth="1"/>
    <col min="9255" max="9472" width="2.25" style="83"/>
    <col min="9473" max="9474" width="2.25" style="83" customWidth="1"/>
    <col min="9475" max="9477" width="2.25" style="83"/>
    <col min="9478" max="9478" width="2.5" style="83" bestFit="1" customWidth="1"/>
    <col min="9479" max="9480" width="2.25" style="83"/>
    <col min="9481" max="9508" width="2.375" style="83" customWidth="1"/>
    <col min="9509" max="9509" width="2.25" style="83"/>
    <col min="9510" max="9510" width="2.25" style="83" customWidth="1"/>
    <col min="9511" max="9728" width="2.25" style="83"/>
    <col min="9729" max="9730" width="2.25" style="83" customWidth="1"/>
    <col min="9731" max="9733" width="2.25" style="83"/>
    <col min="9734" max="9734" width="2.5" style="83" bestFit="1" customWidth="1"/>
    <col min="9735" max="9736" width="2.25" style="83"/>
    <col min="9737" max="9764" width="2.375" style="83" customWidth="1"/>
    <col min="9765" max="9765" width="2.25" style="83"/>
    <col min="9766" max="9766" width="2.25" style="83" customWidth="1"/>
    <col min="9767" max="9984" width="2.25" style="83"/>
    <col min="9985" max="9986" width="2.25" style="83" customWidth="1"/>
    <col min="9987" max="9989" width="2.25" style="83"/>
    <col min="9990" max="9990" width="2.5" style="83" bestFit="1" customWidth="1"/>
    <col min="9991" max="9992" width="2.25" style="83"/>
    <col min="9993" max="10020" width="2.375" style="83" customWidth="1"/>
    <col min="10021" max="10021" width="2.25" style="83"/>
    <col min="10022" max="10022" width="2.25" style="83" customWidth="1"/>
    <col min="10023" max="10240" width="2.25" style="83"/>
    <col min="10241" max="10242" width="2.25" style="83" customWidth="1"/>
    <col min="10243" max="10245" width="2.25" style="83"/>
    <col min="10246" max="10246" width="2.5" style="83" bestFit="1" customWidth="1"/>
    <col min="10247" max="10248" width="2.25" style="83"/>
    <col min="10249" max="10276" width="2.375" style="83" customWidth="1"/>
    <col min="10277" max="10277" width="2.25" style="83"/>
    <col min="10278" max="10278" width="2.25" style="83" customWidth="1"/>
    <col min="10279" max="10496" width="2.25" style="83"/>
    <col min="10497" max="10498" width="2.25" style="83" customWidth="1"/>
    <col min="10499" max="10501" width="2.25" style="83"/>
    <col min="10502" max="10502" width="2.5" style="83" bestFit="1" customWidth="1"/>
    <col min="10503" max="10504" width="2.25" style="83"/>
    <col min="10505" max="10532" width="2.375" style="83" customWidth="1"/>
    <col min="10533" max="10533" width="2.25" style="83"/>
    <col min="10534" max="10534" width="2.25" style="83" customWidth="1"/>
    <col min="10535" max="10752" width="2.25" style="83"/>
    <col min="10753" max="10754" width="2.25" style="83" customWidth="1"/>
    <col min="10755" max="10757" width="2.25" style="83"/>
    <col min="10758" max="10758" width="2.5" style="83" bestFit="1" customWidth="1"/>
    <col min="10759" max="10760" width="2.25" style="83"/>
    <col min="10761" max="10788" width="2.375" style="83" customWidth="1"/>
    <col min="10789" max="10789" width="2.25" style="83"/>
    <col min="10790" max="10790" width="2.25" style="83" customWidth="1"/>
    <col min="10791" max="11008" width="2.25" style="83"/>
    <col min="11009" max="11010" width="2.25" style="83" customWidth="1"/>
    <col min="11011" max="11013" width="2.25" style="83"/>
    <col min="11014" max="11014" width="2.5" style="83" bestFit="1" customWidth="1"/>
    <col min="11015" max="11016" width="2.25" style="83"/>
    <col min="11017" max="11044" width="2.375" style="83" customWidth="1"/>
    <col min="11045" max="11045" width="2.25" style="83"/>
    <col min="11046" max="11046" width="2.25" style="83" customWidth="1"/>
    <col min="11047" max="11264" width="2.25" style="83"/>
    <col min="11265" max="11266" width="2.25" style="83" customWidth="1"/>
    <col min="11267" max="11269" width="2.25" style="83"/>
    <col min="11270" max="11270" width="2.5" style="83" bestFit="1" customWidth="1"/>
    <col min="11271" max="11272" width="2.25" style="83"/>
    <col min="11273" max="11300" width="2.375" style="83" customWidth="1"/>
    <col min="11301" max="11301" width="2.25" style="83"/>
    <col min="11302" max="11302" width="2.25" style="83" customWidth="1"/>
    <col min="11303" max="11520" width="2.25" style="83"/>
    <col min="11521" max="11522" width="2.25" style="83" customWidth="1"/>
    <col min="11523" max="11525" width="2.25" style="83"/>
    <col min="11526" max="11526" width="2.5" style="83" bestFit="1" customWidth="1"/>
    <col min="11527" max="11528" width="2.25" style="83"/>
    <col min="11529" max="11556" width="2.375" style="83" customWidth="1"/>
    <col min="11557" max="11557" width="2.25" style="83"/>
    <col min="11558" max="11558" width="2.25" style="83" customWidth="1"/>
    <col min="11559" max="11776" width="2.25" style="83"/>
    <col min="11777" max="11778" width="2.25" style="83" customWidth="1"/>
    <col min="11779" max="11781" width="2.25" style="83"/>
    <col min="11782" max="11782" width="2.5" style="83" bestFit="1" customWidth="1"/>
    <col min="11783" max="11784" width="2.25" style="83"/>
    <col min="11785" max="11812" width="2.375" style="83" customWidth="1"/>
    <col min="11813" max="11813" width="2.25" style="83"/>
    <col min="11814" max="11814" width="2.25" style="83" customWidth="1"/>
    <col min="11815" max="12032" width="2.25" style="83"/>
    <col min="12033" max="12034" width="2.25" style="83" customWidth="1"/>
    <col min="12035" max="12037" width="2.25" style="83"/>
    <col min="12038" max="12038" width="2.5" style="83" bestFit="1" customWidth="1"/>
    <col min="12039" max="12040" width="2.25" style="83"/>
    <col min="12041" max="12068" width="2.375" style="83" customWidth="1"/>
    <col min="12069" max="12069" width="2.25" style="83"/>
    <col min="12070" max="12070" width="2.25" style="83" customWidth="1"/>
    <col min="12071" max="12288" width="2.25" style="83"/>
    <col min="12289" max="12290" width="2.25" style="83" customWidth="1"/>
    <col min="12291" max="12293" width="2.25" style="83"/>
    <col min="12294" max="12294" width="2.5" style="83" bestFit="1" customWidth="1"/>
    <col min="12295" max="12296" width="2.25" style="83"/>
    <col min="12297" max="12324" width="2.375" style="83" customWidth="1"/>
    <col min="12325" max="12325" width="2.25" style="83"/>
    <col min="12326" max="12326" width="2.25" style="83" customWidth="1"/>
    <col min="12327" max="12544" width="2.25" style="83"/>
    <col min="12545" max="12546" width="2.25" style="83" customWidth="1"/>
    <col min="12547" max="12549" width="2.25" style="83"/>
    <col min="12550" max="12550" width="2.5" style="83" bestFit="1" customWidth="1"/>
    <col min="12551" max="12552" width="2.25" style="83"/>
    <col min="12553" max="12580" width="2.375" style="83" customWidth="1"/>
    <col min="12581" max="12581" width="2.25" style="83"/>
    <col min="12582" max="12582" width="2.25" style="83" customWidth="1"/>
    <col min="12583" max="12800" width="2.25" style="83"/>
    <col min="12801" max="12802" width="2.25" style="83" customWidth="1"/>
    <col min="12803" max="12805" width="2.25" style="83"/>
    <col min="12806" max="12806" width="2.5" style="83" bestFit="1" customWidth="1"/>
    <col min="12807" max="12808" width="2.25" style="83"/>
    <col min="12809" max="12836" width="2.375" style="83" customWidth="1"/>
    <col min="12837" max="12837" width="2.25" style="83"/>
    <col min="12838" max="12838" width="2.25" style="83" customWidth="1"/>
    <col min="12839" max="13056" width="2.25" style="83"/>
    <col min="13057" max="13058" width="2.25" style="83" customWidth="1"/>
    <col min="13059" max="13061" width="2.25" style="83"/>
    <col min="13062" max="13062" width="2.5" style="83" bestFit="1" customWidth="1"/>
    <col min="13063" max="13064" width="2.25" style="83"/>
    <col min="13065" max="13092" width="2.375" style="83" customWidth="1"/>
    <col min="13093" max="13093" width="2.25" style="83"/>
    <col min="13094" max="13094" width="2.25" style="83" customWidth="1"/>
    <col min="13095" max="13312" width="2.25" style="83"/>
    <col min="13313" max="13314" width="2.25" style="83" customWidth="1"/>
    <col min="13315" max="13317" width="2.25" style="83"/>
    <col min="13318" max="13318" width="2.5" style="83" bestFit="1" customWidth="1"/>
    <col min="13319" max="13320" width="2.25" style="83"/>
    <col min="13321" max="13348" width="2.375" style="83" customWidth="1"/>
    <col min="13349" max="13349" width="2.25" style="83"/>
    <col min="13350" max="13350" width="2.25" style="83" customWidth="1"/>
    <col min="13351" max="13568" width="2.25" style="83"/>
    <col min="13569" max="13570" width="2.25" style="83" customWidth="1"/>
    <col min="13571" max="13573" width="2.25" style="83"/>
    <col min="13574" max="13574" width="2.5" style="83" bestFit="1" customWidth="1"/>
    <col min="13575" max="13576" width="2.25" style="83"/>
    <col min="13577" max="13604" width="2.375" style="83" customWidth="1"/>
    <col min="13605" max="13605" width="2.25" style="83"/>
    <col min="13606" max="13606" width="2.25" style="83" customWidth="1"/>
    <col min="13607" max="13824" width="2.25" style="83"/>
    <col min="13825" max="13826" width="2.25" style="83" customWidth="1"/>
    <col min="13827" max="13829" width="2.25" style="83"/>
    <col min="13830" max="13830" width="2.5" style="83" bestFit="1" customWidth="1"/>
    <col min="13831" max="13832" width="2.25" style="83"/>
    <col min="13833" max="13860" width="2.375" style="83" customWidth="1"/>
    <col min="13861" max="13861" width="2.25" style="83"/>
    <col min="13862" max="13862" width="2.25" style="83" customWidth="1"/>
    <col min="13863" max="14080" width="2.25" style="83"/>
    <col min="14081" max="14082" width="2.25" style="83" customWidth="1"/>
    <col min="14083" max="14085" width="2.25" style="83"/>
    <col min="14086" max="14086" width="2.5" style="83" bestFit="1" customWidth="1"/>
    <col min="14087" max="14088" width="2.25" style="83"/>
    <col min="14089" max="14116" width="2.375" style="83" customWidth="1"/>
    <col min="14117" max="14117" width="2.25" style="83"/>
    <col min="14118" max="14118" width="2.25" style="83" customWidth="1"/>
    <col min="14119" max="14336" width="2.25" style="83"/>
    <col min="14337" max="14338" width="2.25" style="83" customWidth="1"/>
    <col min="14339" max="14341" width="2.25" style="83"/>
    <col min="14342" max="14342" width="2.5" style="83" bestFit="1" customWidth="1"/>
    <col min="14343" max="14344" width="2.25" style="83"/>
    <col min="14345" max="14372" width="2.375" style="83" customWidth="1"/>
    <col min="14373" max="14373" width="2.25" style="83"/>
    <col min="14374" max="14374" width="2.25" style="83" customWidth="1"/>
    <col min="14375" max="14592" width="2.25" style="83"/>
    <col min="14593" max="14594" width="2.25" style="83" customWidth="1"/>
    <col min="14595" max="14597" width="2.25" style="83"/>
    <col min="14598" max="14598" width="2.5" style="83" bestFit="1" customWidth="1"/>
    <col min="14599" max="14600" width="2.25" style="83"/>
    <col min="14601" max="14628" width="2.375" style="83" customWidth="1"/>
    <col min="14629" max="14629" width="2.25" style="83"/>
    <col min="14630" max="14630" width="2.25" style="83" customWidth="1"/>
    <col min="14631" max="14848" width="2.25" style="83"/>
    <col min="14849" max="14850" width="2.25" style="83" customWidth="1"/>
    <col min="14851" max="14853" width="2.25" style="83"/>
    <col min="14854" max="14854" width="2.5" style="83" bestFit="1" customWidth="1"/>
    <col min="14855" max="14856" width="2.25" style="83"/>
    <col min="14857" max="14884" width="2.375" style="83" customWidth="1"/>
    <col min="14885" max="14885" width="2.25" style="83"/>
    <col min="14886" max="14886" width="2.25" style="83" customWidth="1"/>
    <col min="14887" max="15104" width="2.25" style="83"/>
    <col min="15105" max="15106" width="2.25" style="83" customWidth="1"/>
    <col min="15107" max="15109" width="2.25" style="83"/>
    <col min="15110" max="15110" width="2.5" style="83" bestFit="1" customWidth="1"/>
    <col min="15111" max="15112" width="2.25" style="83"/>
    <col min="15113" max="15140" width="2.375" style="83" customWidth="1"/>
    <col min="15141" max="15141" width="2.25" style="83"/>
    <col min="15142" max="15142" width="2.25" style="83" customWidth="1"/>
    <col min="15143" max="15360" width="2.25" style="83"/>
    <col min="15361" max="15362" width="2.25" style="83" customWidth="1"/>
    <col min="15363" max="15365" width="2.25" style="83"/>
    <col min="15366" max="15366" width="2.5" style="83" bestFit="1" customWidth="1"/>
    <col min="15367" max="15368" width="2.25" style="83"/>
    <col min="15369" max="15396" width="2.375" style="83" customWidth="1"/>
    <col min="15397" max="15397" width="2.25" style="83"/>
    <col min="15398" max="15398" width="2.25" style="83" customWidth="1"/>
    <col min="15399" max="15616" width="2.25" style="83"/>
    <col min="15617" max="15618" width="2.25" style="83" customWidth="1"/>
    <col min="15619" max="15621" width="2.25" style="83"/>
    <col min="15622" max="15622" width="2.5" style="83" bestFit="1" customWidth="1"/>
    <col min="15623" max="15624" width="2.25" style="83"/>
    <col min="15625" max="15652" width="2.375" style="83" customWidth="1"/>
    <col min="15653" max="15653" width="2.25" style="83"/>
    <col min="15654" max="15654" width="2.25" style="83" customWidth="1"/>
    <col min="15655" max="15872" width="2.25" style="83"/>
    <col min="15873" max="15874" width="2.25" style="83" customWidth="1"/>
    <col min="15875" max="15877" width="2.25" style="83"/>
    <col min="15878" max="15878" width="2.5" style="83" bestFit="1" customWidth="1"/>
    <col min="15879" max="15880" width="2.25" style="83"/>
    <col min="15881" max="15908" width="2.375" style="83" customWidth="1"/>
    <col min="15909" max="15909" width="2.25" style="83"/>
    <col min="15910" max="15910" width="2.25" style="83" customWidth="1"/>
    <col min="15911" max="16128" width="2.25" style="83"/>
    <col min="16129" max="16130" width="2.25" style="83" customWidth="1"/>
    <col min="16131" max="16133" width="2.25" style="83"/>
    <col min="16134" max="16134" width="2.5" style="83" bestFit="1" customWidth="1"/>
    <col min="16135" max="16136" width="2.25" style="83"/>
    <col min="16137" max="16164" width="2.375" style="83" customWidth="1"/>
    <col min="16165" max="16165" width="2.25" style="83"/>
    <col min="16166" max="16166" width="2.25" style="83" customWidth="1"/>
    <col min="16167" max="16384" width="2.25" style="83"/>
  </cols>
  <sheetData>
    <row r="1" spans="1:39" ht="21.75" customHeight="1">
      <c r="A1" s="1072" t="s">
        <v>1412</v>
      </c>
      <c r="AL1" s="965" t="s">
        <v>272</v>
      </c>
    </row>
    <row r="2" spans="1:39" ht="12.75" customHeight="1">
      <c r="AM2" s="1" t="s">
        <v>0</v>
      </c>
    </row>
    <row r="3" spans="1:39" ht="12.75" customHeight="1">
      <c r="A3" s="1241" t="s">
        <v>1359</v>
      </c>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c r="AJ3" s="1241"/>
      <c r="AK3" s="1241"/>
      <c r="AL3" s="1241"/>
      <c r="AM3" s="1073"/>
    </row>
    <row r="4" spans="1:39" ht="12.75" customHeight="1">
      <c r="A4" s="1241"/>
      <c r="B4" s="1241"/>
      <c r="C4" s="1241"/>
      <c r="D4" s="1241"/>
      <c r="E4" s="1241"/>
      <c r="F4" s="1241"/>
      <c r="G4" s="1241"/>
      <c r="H4" s="1241"/>
      <c r="I4" s="1241"/>
      <c r="J4" s="1241"/>
      <c r="K4" s="1241"/>
      <c r="L4" s="1241"/>
      <c r="M4" s="1241"/>
      <c r="N4" s="1241"/>
      <c r="O4" s="1241"/>
      <c r="P4" s="1241"/>
      <c r="Q4" s="1241"/>
      <c r="R4" s="1241"/>
      <c r="S4" s="1241"/>
      <c r="T4" s="1241"/>
      <c r="U4" s="1241"/>
      <c r="V4" s="1241"/>
      <c r="W4" s="1241"/>
      <c r="X4" s="1241"/>
      <c r="Y4" s="1241"/>
      <c r="Z4" s="1241"/>
      <c r="AA4" s="1241"/>
      <c r="AB4" s="1241"/>
      <c r="AC4" s="1241"/>
      <c r="AD4" s="1241"/>
      <c r="AE4" s="1241"/>
      <c r="AF4" s="1241"/>
      <c r="AG4" s="1241"/>
      <c r="AH4" s="1241"/>
      <c r="AI4" s="1241"/>
      <c r="AJ4" s="1241"/>
      <c r="AK4" s="1241"/>
      <c r="AL4" s="1241"/>
      <c r="AM4" s="1073"/>
    </row>
    <row r="5" spans="1:39" ht="12.75" customHeight="1" thickBot="1">
      <c r="A5" s="967"/>
      <c r="B5" s="967"/>
      <c r="C5" s="967"/>
      <c r="D5" s="967"/>
      <c r="E5" s="967"/>
      <c r="F5" s="967"/>
      <c r="G5" s="967"/>
      <c r="H5" s="967"/>
      <c r="I5" s="967"/>
      <c r="J5" s="967"/>
      <c r="K5" s="967"/>
      <c r="L5" s="967"/>
      <c r="M5" s="967"/>
      <c r="N5" s="967"/>
      <c r="O5" s="967"/>
      <c r="P5" s="967"/>
      <c r="Q5" s="967"/>
      <c r="R5" s="967"/>
      <c r="S5" s="967"/>
      <c r="T5" s="967"/>
      <c r="U5" s="967"/>
      <c r="V5" s="967"/>
      <c r="W5" s="967"/>
      <c r="X5" s="967"/>
      <c r="Y5" s="967"/>
      <c r="Z5" s="967"/>
      <c r="AA5" s="967"/>
      <c r="AB5" s="967"/>
      <c r="AC5" s="967"/>
      <c r="AD5" s="967"/>
      <c r="AE5" s="967"/>
      <c r="AF5" s="967"/>
      <c r="AG5" s="967"/>
      <c r="AH5" s="967"/>
      <c r="AI5" s="967"/>
      <c r="AJ5" s="967"/>
      <c r="AK5" s="967"/>
      <c r="AL5" s="967"/>
      <c r="AM5" s="1073"/>
    </row>
    <row r="6" spans="1:39" ht="19.5" customHeight="1">
      <c r="A6" s="1074"/>
      <c r="B6" s="1075" t="s">
        <v>1360</v>
      </c>
      <c r="C6" s="1076"/>
      <c r="D6" s="1076"/>
      <c r="E6" s="1076"/>
      <c r="F6" s="1076"/>
      <c r="G6" s="1076"/>
      <c r="H6" s="1076"/>
      <c r="I6" s="1076"/>
      <c r="J6" s="1076"/>
      <c r="K6" s="1076"/>
      <c r="L6" s="1076"/>
      <c r="M6" s="1076"/>
      <c r="N6" s="1076"/>
      <c r="O6" s="1076"/>
      <c r="P6" s="1076"/>
      <c r="Q6" s="1076"/>
      <c r="R6" s="1076"/>
      <c r="S6" s="1076"/>
      <c r="T6" s="1076"/>
      <c r="U6" s="1076"/>
      <c r="V6" s="1076"/>
      <c r="W6" s="1076"/>
      <c r="X6" s="1076"/>
      <c r="Y6" s="1076"/>
      <c r="Z6" s="1076"/>
      <c r="AA6" s="1076"/>
      <c r="AB6" s="1076"/>
      <c r="AC6" s="1076"/>
      <c r="AD6" s="1076"/>
      <c r="AE6" s="1076"/>
      <c r="AF6" s="1076"/>
      <c r="AG6" s="1076"/>
      <c r="AH6" s="1076"/>
      <c r="AI6" s="1076"/>
      <c r="AJ6" s="1076"/>
      <c r="AK6" s="1076"/>
      <c r="AL6" s="1077"/>
      <c r="AM6" s="1073"/>
    </row>
    <row r="7" spans="1:39" ht="18.75" customHeight="1">
      <c r="A7" s="1074"/>
      <c r="B7" s="1078" t="s">
        <v>1361</v>
      </c>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079"/>
      <c r="AG7" s="1079"/>
      <c r="AH7" s="1079"/>
      <c r="AI7" s="1079"/>
      <c r="AJ7" s="1079"/>
      <c r="AK7" s="1079"/>
      <c r="AL7" s="1080"/>
      <c r="AM7" s="1073"/>
    </row>
    <row r="8" spans="1:39" ht="21.75" customHeight="1">
      <c r="A8" s="1074"/>
      <c r="B8" s="1519" t="s">
        <v>1362</v>
      </c>
      <c r="C8" s="1518"/>
      <c r="D8" s="1518"/>
      <c r="E8" s="1518"/>
      <c r="F8" s="1518"/>
      <c r="G8" s="1518"/>
      <c r="H8" s="1518"/>
      <c r="I8" s="1518"/>
      <c r="J8" s="1518"/>
      <c r="K8" s="1518"/>
      <c r="L8" s="1518"/>
      <c r="M8" s="1518"/>
      <c r="N8" s="1518"/>
      <c r="O8" s="1518"/>
      <c r="P8" s="1518"/>
      <c r="Q8" s="1518"/>
      <c r="R8" s="1518"/>
      <c r="S8" s="1518"/>
      <c r="T8" s="1518"/>
      <c r="U8" s="1518"/>
      <c r="V8" s="1518"/>
      <c r="W8" s="1518"/>
      <c r="X8" s="1518"/>
      <c r="Y8" s="1518"/>
      <c r="Z8" s="1518"/>
      <c r="AA8" s="1518"/>
      <c r="AB8" s="1518"/>
      <c r="AC8" s="1518"/>
      <c r="AD8" s="1518"/>
      <c r="AE8" s="1518"/>
      <c r="AF8" s="1518"/>
      <c r="AG8" s="1518"/>
      <c r="AH8" s="1518"/>
      <c r="AI8" s="1518"/>
      <c r="AJ8" s="1518"/>
      <c r="AK8" s="1518"/>
      <c r="AL8" s="1520"/>
      <c r="AM8" s="1073"/>
    </row>
    <row r="9" spans="1:39" ht="26.25" customHeight="1">
      <c r="A9" s="1074"/>
      <c r="B9" s="1521" t="s">
        <v>1363</v>
      </c>
      <c r="C9" s="1522"/>
      <c r="D9" s="1522"/>
      <c r="E9" s="1522"/>
      <c r="F9" s="1522"/>
      <c r="G9" s="1522"/>
      <c r="H9" s="1522"/>
      <c r="I9" s="1522"/>
      <c r="J9" s="1522"/>
      <c r="K9" s="1522"/>
      <c r="L9" s="1522"/>
      <c r="M9" s="1522"/>
      <c r="N9" s="1522"/>
      <c r="O9" s="1522"/>
      <c r="P9" s="1522"/>
      <c r="Q9" s="1522"/>
      <c r="R9" s="1522"/>
      <c r="S9" s="1522"/>
      <c r="T9" s="1522"/>
      <c r="U9" s="1522"/>
      <c r="V9" s="1522"/>
      <c r="W9" s="1522"/>
      <c r="X9" s="1522"/>
      <c r="Y9" s="1522"/>
      <c r="Z9" s="1522"/>
      <c r="AA9" s="1522"/>
      <c r="AB9" s="1522"/>
      <c r="AC9" s="1522"/>
      <c r="AD9" s="1522"/>
      <c r="AE9" s="1522"/>
      <c r="AF9" s="1522"/>
      <c r="AG9" s="1522"/>
      <c r="AH9" s="1522"/>
      <c r="AI9" s="1522"/>
      <c r="AJ9" s="1522"/>
      <c r="AK9" s="1522"/>
      <c r="AL9" s="1081"/>
      <c r="AM9" s="1073"/>
    </row>
    <row r="10" spans="1:39" ht="10.5" customHeight="1">
      <c r="A10" s="1074"/>
      <c r="B10" s="1082"/>
      <c r="C10" s="1083"/>
      <c r="D10" s="1083"/>
      <c r="E10" s="1083"/>
      <c r="F10" s="1083"/>
      <c r="G10" s="1083"/>
      <c r="H10" s="1083"/>
      <c r="I10" s="1083"/>
      <c r="J10" s="1083"/>
      <c r="K10" s="1083"/>
      <c r="L10" s="1083"/>
      <c r="M10" s="1083"/>
      <c r="N10" s="1083"/>
      <c r="O10" s="1083"/>
      <c r="P10" s="1083"/>
      <c r="Q10" s="1083"/>
      <c r="R10" s="1083"/>
      <c r="S10" s="1083"/>
      <c r="T10" s="1083"/>
      <c r="U10" s="1083"/>
      <c r="V10" s="1083"/>
      <c r="W10" s="1083"/>
      <c r="X10" s="1083"/>
      <c r="Y10" s="1083"/>
      <c r="Z10" s="1083"/>
      <c r="AA10" s="1083"/>
      <c r="AB10" s="1083"/>
      <c r="AC10" s="1083"/>
      <c r="AD10" s="1083"/>
      <c r="AE10" s="1083"/>
      <c r="AF10" s="1083"/>
      <c r="AG10" s="1083"/>
      <c r="AH10" s="1083"/>
      <c r="AI10" s="1083"/>
      <c r="AJ10" s="1083"/>
      <c r="AK10" s="1083"/>
      <c r="AL10" s="1084"/>
      <c r="AM10" s="1073"/>
    </row>
    <row r="11" spans="1:39" ht="30" customHeight="1">
      <c r="A11" s="1074"/>
      <c r="B11" s="1517" t="s">
        <v>1364</v>
      </c>
      <c r="C11" s="1523"/>
      <c r="D11" s="1523"/>
      <c r="E11" s="1523"/>
      <c r="F11" s="1523"/>
      <c r="G11" s="1523"/>
      <c r="H11" s="1523"/>
      <c r="I11" s="1523"/>
      <c r="J11" s="1523"/>
      <c r="K11" s="1523"/>
      <c r="L11" s="1523"/>
      <c r="M11" s="1523"/>
      <c r="N11" s="1523"/>
      <c r="O11" s="1523"/>
      <c r="P11" s="1523"/>
      <c r="Q11" s="1523"/>
      <c r="R11" s="1523"/>
      <c r="S11" s="1523"/>
      <c r="T11" s="1523"/>
      <c r="U11" s="1523"/>
      <c r="V11" s="1523"/>
      <c r="W11" s="1523"/>
      <c r="X11" s="1523"/>
      <c r="Y11" s="1523"/>
      <c r="Z11" s="1523"/>
      <c r="AA11" s="1523"/>
      <c r="AB11" s="1523"/>
      <c r="AC11" s="1523"/>
      <c r="AD11" s="1523"/>
      <c r="AE11" s="1523"/>
      <c r="AF11" s="1523"/>
      <c r="AG11" s="1523"/>
      <c r="AH11" s="1523"/>
      <c r="AI11" s="1523"/>
      <c r="AJ11" s="1523"/>
      <c r="AK11" s="1523"/>
      <c r="AL11" s="1524"/>
      <c r="AM11" s="1073"/>
    </row>
    <row r="12" spans="1:39" ht="82.5" customHeight="1">
      <c r="A12" s="1074"/>
      <c r="B12" s="1517" t="s">
        <v>1365</v>
      </c>
      <c r="C12" s="1523"/>
      <c r="D12" s="1523"/>
      <c r="E12" s="1523"/>
      <c r="F12" s="1523"/>
      <c r="G12" s="1523"/>
      <c r="H12" s="1523"/>
      <c r="I12" s="1523"/>
      <c r="J12" s="1523"/>
      <c r="K12" s="1523"/>
      <c r="L12" s="1523"/>
      <c r="M12" s="1523"/>
      <c r="N12" s="1523"/>
      <c r="O12" s="1523"/>
      <c r="P12" s="1523"/>
      <c r="Q12" s="1523"/>
      <c r="R12" s="1523"/>
      <c r="S12" s="1523"/>
      <c r="T12" s="1523"/>
      <c r="U12" s="1523"/>
      <c r="V12" s="1523"/>
      <c r="W12" s="1523"/>
      <c r="X12" s="1523"/>
      <c r="Y12" s="1523"/>
      <c r="Z12" s="1523"/>
      <c r="AA12" s="1523"/>
      <c r="AB12" s="1523"/>
      <c r="AC12" s="1523"/>
      <c r="AD12" s="1523"/>
      <c r="AE12" s="1523"/>
      <c r="AF12" s="1523"/>
      <c r="AG12" s="1523"/>
      <c r="AH12" s="1523"/>
      <c r="AI12" s="1523"/>
      <c r="AJ12" s="1523"/>
      <c r="AK12" s="1523"/>
      <c r="AL12" s="1084"/>
      <c r="AM12" s="1073"/>
    </row>
    <row r="13" spans="1:39" ht="52.5" customHeight="1">
      <c r="A13" s="1074"/>
      <c r="B13" s="1517" t="s">
        <v>1366</v>
      </c>
      <c r="C13" s="1518"/>
      <c r="D13" s="1518"/>
      <c r="E13" s="1518"/>
      <c r="F13" s="1518"/>
      <c r="G13" s="1518"/>
      <c r="H13" s="1518"/>
      <c r="I13" s="1518"/>
      <c r="J13" s="1518"/>
      <c r="K13" s="1518"/>
      <c r="L13" s="1518"/>
      <c r="M13" s="1518"/>
      <c r="N13" s="1518"/>
      <c r="O13" s="1518"/>
      <c r="P13" s="1518"/>
      <c r="Q13" s="1518"/>
      <c r="R13" s="1518"/>
      <c r="S13" s="1518"/>
      <c r="T13" s="1518"/>
      <c r="U13" s="1518"/>
      <c r="V13" s="1518"/>
      <c r="W13" s="1518"/>
      <c r="X13" s="1518"/>
      <c r="Y13" s="1518"/>
      <c r="Z13" s="1518"/>
      <c r="AA13" s="1518"/>
      <c r="AB13" s="1518"/>
      <c r="AC13" s="1518"/>
      <c r="AD13" s="1518"/>
      <c r="AE13" s="1518"/>
      <c r="AF13" s="1518"/>
      <c r="AG13" s="1518"/>
      <c r="AH13" s="1518"/>
      <c r="AI13" s="1518"/>
      <c r="AJ13" s="1518"/>
      <c r="AK13" s="1518"/>
      <c r="AL13" s="1084"/>
      <c r="AM13" s="1073"/>
    </row>
    <row r="14" spans="1:39" ht="42.75" customHeight="1" thickBot="1">
      <c r="A14" s="1074"/>
      <c r="B14" s="1492" t="s">
        <v>1367</v>
      </c>
      <c r="C14" s="1493"/>
      <c r="D14" s="1493"/>
      <c r="E14" s="1493"/>
      <c r="F14" s="1493"/>
      <c r="G14" s="1493"/>
      <c r="H14" s="1493"/>
      <c r="I14" s="1493"/>
      <c r="J14" s="1493"/>
      <c r="K14" s="1493"/>
      <c r="L14" s="1493"/>
      <c r="M14" s="1493"/>
      <c r="N14" s="1493"/>
      <c r="O14" s="1493"/>
      <c r="P14" s="1493"/>
      <c r="Q14" s="1493"/>
      <c r="R14" s="1493"/>
      <c r="S14" s="1493"/>
      <c r="T14" s="1493"/>
      <c r="U14" s="1493"/>
      <c r="V14" s="1493"/>
      <c r="W14" s="1493"/>
      <c r="X14" s="1493"/>
      <c r="Y14" s="1493"/>
      <c r="Z14" s="1493"/>
      <c r="AA14" s="1493"/>
      <c r="AB14" s="1493"/>
      <c r="AC14" s="1493"/>
      <c r="AD14" s="1493"/>
      <c r="AE14" s="1493"/>
      <c r="AF14" s="1493"/>
      <c r="AG14" s="1493"/>
      <c r="AH14" s="1493"/>
      <c r="AI14" s="1493"/>
      <c r="AJ14" s="1493"/>
      <c r="AK14" s="1493"/>
      <c r="AL14" s="1494"/>
      <c r="AM14" s="1073"/>
    </row>
    <row r="15" spans="1:39" s="1085" customFormat="1" ht="10.5" customHeight="1" thickBot="1">
      <c r="B15" s="1086"/>
      <c r="C15" s="1087"/>
      <c r="D15" s="1087"/>
      <c r="E15" s="1087"/>
      <c r="F15" s="1087"/>
      <c r="G15" s="1087"/>
      <c r="H15" s="1087"/>
      <c r="I15" s="1087"/>
      <c r="J15" s="1087"/>
      <c r="K15" s="1087"/>
      <c r="L15" s="1087"/>
      <c r="M15" s="1087"/>
      <c r="N15" s="1087"/>
      <c r="O15" s="1087"/>
      <c r="P15" s="1087"/>
      <c r="Q15" s="1087"/>
      <c r="R15" s="1087"/>
      <c r="S15" s="1087"/>
      <c r="T15" s="1087"/>
      <c r="U15" s="1087"/>
      <c r="V15" s="1087"/>
      <c r="W15" s="1087"/>
      <c r="X15" s="1087"/>
      <c r="Y15" s="1087"/>
      <c r="Z15" s="1087"/>
      <c r="AA15" s="1087"/>
      <c r="AB15" s="1087"/>
      <c r="AC15" s="1087"/>
      <c r="AD15" s="1087"/>
      <c r="AE15" s="1087"/>
      <c r="AF15" s="1087"/>
      <c r="AG15" s="1087"/>
      <c r="AH15" s="1087"/>
      <c r="AI15" s="1087"/>
      <c r="AJ15" s="1087"/>
      <c r="AK15" s="1087"/>
      <c r="AL15" s="1087"/>
    </row>
    <row r="16" spans="1:39" s="1085" customFormat="1" ht="19.5" customHeight="1">
      <c r="B16" s="1495" t="s">
        <v>1368</v>
      </c>
      <c r="C16" s="1496"/>
      <c r="D16" s="1499" t="s">
        <v>1369</v>
      </c>
      <c r="E16" s="1500"/>
      <c r="F16" s="1500"/>
      <c r="G16" s="1500"/>
      <c r="H16" s="1500"/>
      <c r="I16" s="1500"/>
      <c r="J16" s="1500"/>
      <c r="K16" s="1500"/>
      <c r="L16" s="1501"/>
      <c r="M16" s="1088"/>
      <c r="N16" s="1505" t="s">
        <v>1370</v>
      </c>
      <c r="O16" s="1505"/>
      <c r="P16" s="1505"/>
      <c r="Q16" s="1505"/>
      <c r="R16" s="1505"/>
      <c r="S16" s="1505"/>
      <c r="T16" s="1505"/>
      <c r="U16" s="1505"/>
      <c r="V16" s="1505"/>
      <c r="W16" s="1505"/>
      <c r="X16" s="1505"/>
      <c r="Y16" s="1505"/>
      <c r="Z16" s="1505"/>
      <c r="AA16" s="1505"/>
      <c r="AB16" s="1505"/>
      <c r="AC16" s="1505"/>
      <c r="AD16" s="1505"/>
      <c r="AE16" s="1505"/>
      <c r="AF16" s="1505"/>
      <c r="AG16" s="1505"/>
      <c r="AH16" s="1505"/>
      <c r="AI16" s="1505"/>
      <c r="AJ16" s="1505"/>
      <c r="AK16" s="1505"/>
      <c r="AL16" s="1089"/>
    </row>
    <row r="17" spans="2:38" s="1085" customFormat="1" ht="16.5" customHeight="1">
      <c r="B17" s="1495"/>
      <c r="C17" s="1496"/>
      <c r="D17" s="1502"/>
      <c r="E17" s="1503"/>
      <c r="F17" s="1503"/>
      <c r="G17" s="1503"/>
      <c r="H17" s="1503"/>
      <c r="I17" s="1503"/>
      <c r="J17" s="1503"/>
      <c r="K17" s="1503"/>
      <c r="L17" s="1504"/>
      <c r="M17" s="1090"/>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6"/>
      <c r="AJ17" s="1506"/>
      <c r="AK17" s="1506"/>
      <c r="AL17" s="1091"/>
    </row>
    <row r="18" spans="2:38" s="1085" customFormat="1" ht="18" customHeight="1">
      <c r="B18" s="1495"/>
      <c r="C18" s="1496"/>
      <c r="D18" s="1092"/>
      <c r="E18" s="1507" t="s">
        <v>1371</v>
      </c>
      <c r="F18" s="1507"/>
      <c r="G18" s="1507"/>
      <c r="H18" s="1510" t="s">
        <v>1372</v>
      </c>
      <c r="I18" s="1507" t="s">
        <v>1373</v>
      </c>
      <c r="J18" s="1507"/>
      <c r="K18" s="1507"/>
      <c r="L18" s="1093"/>
      <c r="M18" s="1094"/>
      <c r="N18" s="1085" t="s">
        <v>1374</v>
      </c>
      <c r="O18" s="1095"/>
      <c r="P18" s="1095"/>
      <c r="Q18" s="1096"/>
      <c r="R18" s="1096"/>
      <c r="S18" s="1096"/>
      <c r="T18" s="1096"/>
      <c r="U18" s="1096"/>
      <c r="V18" s="1096"/>
      <c r="W18" s="1096"/>
      <c r="X18" s="1095"/>
      <c r="Y18" s="1095"/>
      <c r="Z18" s="1095"/>
      <c r="AA18" s="1095"/>
      <c r="AB18" s="1095"/>
      <c r="AC18" s="1096"/>
      <c r="AD18" s="1096"/>
      <c r="AE18" s="1513" t="s">
        <v>1375</v>
      </c>
      <c r="AF18" s="1513"/>
      <c r="AG18" s="1513"/>
      <c r="AH18" s="1513"/>
      <c r="AI18" s="1513"/>
      <c r="AJ18" s="1513"/>
      <c r="AK18" s="1513"/>
      <c r="AL18" s="1097"/>
    </row>
    <row r="19" spans="2:38" s="1085" customFormat="1" ht="25.5" customHeight="1">
      <c r="B19" s="1495"/>
      <c r="C19" s="1496"/>
      <c r="D19" s="1092"/>
      <c r="E19" s="1508"/>
      <c r="F19" s="1508"/>
      <c r="G19" s="1508"/>
      <c r="H19" s="1511"/>
      <c r="I19" s="1508"/>
      <c r="J19" s="1508"/>
      <c r="K19" s="1508"/>
      <c r="L19" s="1093"/>
      <c r="M19" s="1094"/>
      <c r="N19" s="1516"/>
      <c r="O19" s="1514"/>
      <c r="P19" s="1514"/>
      <c r="Q19" s="1514"/>
      <c r="R19" s="1514"/>
      <c r="S19" s="1514"/>
      <c r="T19" s="1514"/>
      <c r="U19" s="1514"/>
      <c r="V19" s="1514"/>
      <c r="W19" s="1514"/>
      <c r="X19" s="1514"/>
      <c r="Y19" s="1514"/>
      <c r="Z19" s="1514"/>
      <c r="AA19" s="1514"/>
      <c r="AB19" s="1514"/>
      <c r="AC19" s="1514"/>
      <c r="AD19" s="1514"/>
      <c r="AE19" s="1514"/>
      <c r="AF19" s="1514"/>
      <c r="AG19" s="1514"/>
      <c r="AH19" s="1514"/>
      <c r="AI19" s="1514"/>
      <c r="AJ19" s="1514"/>
      <c r="AK19" s="1514"/>
      <c r="AL19" s="1097"/>
    </row>
    <row r="20" spans="2:38" s="1085" customFormat="1" ht="9" customHeight="1" thickBot="1">
      <c r="B20" s="1497"/>
      <c r="C20" s="1498"/>
      <c r="D20" s="1098"/>
      <c r="E20" s="1509"/>
      <c r="F20" s="1509"/>
      <c r="G20" s="1509"/>
      <c r="H20" s="1512"/>
      <c r="I20" s="1509"/>
      <c r="J20" s="1509"/>
      <c r="K20" s="1509"/>
      <c r="L20" s="1099"/>
      <c r="M20" s="1100"/>
      <c r="N20" s="1100"/>
      <c r="O20" s="1101"/>
      <c r="P20" s="1101"/>
      <c r="Q20" s="1101"/>
      <c r="R20" s="1101"/>
      <c r="S20" s="1101"/>
      <c r="T20" s="1101"/>
      <c r="U20" s="1101"/>
      <c r="V20" s="1101"/>
      <c r="W20" s="1101"/>
      <c r="X20" s="1101"/>
      <c r="Y20" s="1101"/>
      <c r="Z20" s="1101"/>
      <c r="AA20" s="1101"/>
      <c r="AB20" s="1101"/>
      <c r="AC20" s="1101"/>
      <c r="AD20" s="1101"/>
      <c r="AE20" s="1515"/>
      <c r="AF20" s="1515"/>
      <c r="AG20" s="1515"/>
      <c r="AH20" s="1515"/>
      <c r="AI20" s="1515"/>
      <c r="AJ20" s="1515"/>
      <c r="AK20" s="1515"/>
      <c r="AL20" s="1102"/>
    </row>
    <row r="21" spans="2:38" s="1085" customFormat="1" ht="18" customHeight="1">
      <c r="B21" s="968" t="s">
        <v>1376</v>
      </c>
      <c r="C21" s="1103"/>
      <c r="D21" s="1094"/>
      <c r="E21" s="1094"/>
      <c r="F21" s="1094"/>
      <c r="G21" s="1094"/>
      <c r="H21" s="1094"/>
      <c r="I21" s="1094"/>
      <c r="J21" s="1094"/>
      <c r="K21" s="1094"/>
      <c r="L21" s="1094"/>
      <c r="M21" s="1094"/>
      <c r="N21" s="1094"/>
      <c r="O21" s="1094"/>
      <c r="P21" s="1094"/>
      <c r="Q21" s="1094"/>
      <c r="R21" s="1094"/>
      <c r="S21" s="1094"/>
    </row>
    <row r="22" spans="2:38" ht="12.75" customHeight="1"/>
    <row r="23" spans="2:38">
      <c r="B23" s="1483" t="s">
        <v>87</v>
      </c>
      <c r="C23" s="1444"/>
      <c r="D23" s="1444"/>
      <c r="E23" s="1444"/>
      <c r="F23" s="1444"/>
      <c r="G23" s="1444"/>
      <c r="H23" s="1104"/>
      <c r="I23" s="1105"/>
      <c r="J23" s="1444"/>
      <c r="K23" s="1444"/>
      <c r="L23" s="1444"/>
      <c r="M23" s="1444"/>
      <c r="N23" s="1444"/>
      <c r="O23" s="1444"/>
      <c r="P23" s="1444"/>
      <c r="Q23" s="1444"/>
      <c r="R23" s="1444"/>
      <c r="S23" s="1444"/>
      <c r="T23" s="1444"/>
      <c r="U23" s="1444"/>
      <c r="V23" s="1444"/>
      <c r="W23" s="1444"/>
      <c r="X23" s="1444"/>
      <c r="Y23" s="1444"/>
      <c r="Z23" s="1444"/>
      <c r="AA23" s="1444"/>
      <c r="AB23" s="1444"/>
      <c r="AC23" s="1444"/>
      <c r="AD23" s="1444"/>
      <c r="AE23" s="1444"/>
      <c r="AF23" s="1444"/>
      <c r="AG23" s="1444"/>
      <c r="AH23" s="1444"/>
      <c r="AI23" s="1444"/>
      <c r="AJ23" s="1444"/>
      <c r="AK23" s="1444"/>
      <c r="AL23" s="1445"/>
    </row>
    <row r="24" spans="2:38">
      <c r="B24" s="1215"/>
      <c r="C24" s="1484"/>
      <c r="D24" s="1484"/>
      <c r="E24" s="1484"/>
      <c r="F24" s="1484"/>
      <c r="G24" s="1484"/>
      <c r="H24" s="96"/>
      <c r="I24" s="1106"/>
      <c r="J24" s="1484"/>
      <c r="K24" s="1484"/>
      <c r="L24" s="1484"/>
      <c r="M24" s="1484"/>
      <c r="N24" s="1484"/>
      <c r="O24" s="1484"/>
      <c r="P24" s="1484"/>
      <c r="Q24" s="1484"/>
      <c r="R24" s="1484"/>
      <c r="S24" s="1484"/>
      <c r="T24" s="1484"/>
      <c r="U24" s="1484"/>
      <c r="V24" s="1484"/>
      <c r="W24" s="1484"/>
      <c r="X24" s="1484"/>
      <c r="Y24" s="1484"/>
      <c r="Z24" s="1484"/>
      <c r="AA24" s="1484"/>
      <c r="AB24" s="1484"/>
      <c r="AC24" s="1484"/>
      <c r="AD24" s="1484"/>
      <c r="AE24" s="1484"/>
      <c r="AF24" s="1484"/>
      <c r="AG24" s="1484"/>
      <c r="AH24" s="1484"/>
      <c r="AI24" s="1484"/>
      <c r="AJ24" s="1484"/>
      <c r="AK24" s="1484"/>
      <c r="AL24" s="1217"/>
    </row>
    <row r="25" spans="2:38">
      <c r="B25" s="1483" t="s">
        <v>273</v>
      </c>
      <c r="C25" s="1444"/>
      <c r="D25" s="1444"/>
      <c r="E25" s="1444"/>
      <c r="F25" s="1444"/>
      <c r="G25" s="1444"/>
      <c r="H25" s="1104"/>
      <c r="I25" s="1105"/>
      <c r="J25" s="1486" t="s">
        <v>1377</v>
      </c>
      <c r="K25" s="1486"/>
      <c r="L25" s="1486"/>
      <c r="M25" s="1486"/>
      <c r="N25" s="1486"/>
      <c r="O25" s="1486"/>
      <c r="P25" s="1486"/>
      <c r="Q25" s="1486"/>
      <c r="R25" s="1486"/>
      <c r="S25" s="1486"/>
      <c r="T25" s="1486"/>
      <c r="U25" s="1486"/>
      <c r="V25" s="1486"/>
      <c r="W25" s="1486"/>
      <c r="X25" s="1486"/>
      <c r="Y25" s="1486"/>
      <c r="Z25" s="1486"/>
      <c r="AA25" s="1486"/>
      <c r="AB25" s="1486"/>
      <c r="AC25" s="1486"/>
      <c r="AD25" s="1486"/>
      <c r="AE25" s="1486"/>
      <c r="AF25" s="1486"/>
      <c r="AG25" s="1486"/>
      <c r="AH25" s="1486"/>
      <c r="AI25" s="1486"/>
      <c r="AJ25" s="1486"/>
      <c r="AK25" s="1486"/>
      <c r="AL25" s="1487"/>
    </row>
    <row r="26" spans="2:38">
      <c r="B26" s="1485"/>
      <c r="C26" s="1239"/>
      <c r="D26" s="1239"/>
      <c r="E26" s="1239"/>
      <c r="F26" s="1239"/>
      <c r="G26" s="1239"/>
      <c r="H26" s="1107"/>
      <c r="J26" s="1488"/>
      <c r="K26" s="1488"/>
      <c r="L26" s="1488"/>
      <c r="M26" s="1488"/>
      <c r="N26" s="1488"/>
      <c r="O26" s="1488"/>
      <c r="P26" s="1488"/>
      <c r="Q26" s="1488"/>
      <c r="R26" s="1488"/>
      <c r="S26" s="1488"/>
      <c r="T26" s="1488"/>
      <c r="U26" s="1488"/>
      <c r="V26" s="1488"/>
      <c r="W26" s="1488"/>
      <c r="X26" s="1488"/>
      <c r="Y26" s="1488"/>
      <c r="Z26" s="1488"/>
      <c r="AA26" s="1488"/>
      <c r="AB26" s="1488"/>
      <c r="AC26" s="1488"/>
      <c r="AD26" s="1488"/>
      <c r="AE26" s="1488"/>
      <c r="AF26" s="1488"/>
      <c r="AG26" s="1488"/>
      <c r="AH26" s="1488"/>
      <c r="AI26" s="1488"/>
      <c r="AJ26" s="1488"/>
      <c r="AK26" s="1488"/>
      <c r="AL26" s="1489"/>
    </row>
    <row r="27" spans="2:38">
      <c r="B27" s="1485"/>
      <c r="C27" s="1239"/>
      <c r="D27" s="1239"/>
      <c r="E27" s="1239"/>
      <c r="F27" s="1239"/>
      <c r="G27" s="1239"/>
      <c r="H27" s="1107"/>
      <c r="J27" s="1488" t="s">
        <v>1378</v>
      </c>
      <c r="K27" s="1488"/>
      <c r="L27" s="1488"/>
      <c r="M27" s="1488"/>
      <c r="N27" s="1488"/>
      <c r="O27" s="1488"/>
      <c r="P27" s="1488"/>
      <c r="Q27" s="1488"/>
      <c r="R27" s="1488"/>
      <c r="S27" s="1488"/>
      <c r="T27" s="1488"/>
      <c r="U27" s="1488"/>
      <c r="V27" s="1488"/>
      <c r="W27" s="1488"/>
      <c r="X27" s="1488"/>
      <c r="Y27" s="1488"/>
      <c r="Z27" s="1488"/>
      <c r="AA27" s="1488"/>
      <c r="AB27" s="1488"/>
      <c r="AC27" s="1488"/>
      <c r="AD27" s="1488"/>
      <c r="AE27" s="1488"/>
      <c r="AF27" s="1488"/>
      <c r="AG27" s="1488"/>
      <c r="AH27" s="1488"/>
      <c r="AI27" s="1488"/>
      <c r="AJ27" s="1488"/>
      <c r="AK27" s="1488"/>
      <c r="AL27" s="1489"/>
    </row>
    <row r="28" spans="2:38">
      <c r="B28" s="1485"/>
      <c r="C28" s="1239"/>
      <c r="D28" s="1239"/>
      <c r="E28" s="1239"/>
      <c r="F28" s="1239"/>
      <c r="G28" s="1239"/>
      <c r="H28" s="1107"/>
      <c r="J28" s="1488"/>
      <c r="K28" s="1488"/>
      <c r="L28" s="1488"/>
      <c r="M28" s="1488"/>
      <c r="N28" s="1488"/>
      <c r="O28" s="1488"/>
      <c r="P28" s="1488"/>
      <c r="Q28" s="1488"/>
      <c r="R28" s="1488"/>
      <c r="S28" s="1488"/>
      <c r="T28" s="1488"/>
      <c r="U28" s="1488"/>
      <c r="V28" s="1488"/>
      <c r="W28" s="1488"/>
      <c r="X28" s="1488"/>
      <c r="Y28" s="1488"/>
      <c r="Z28" s="1488"/>
      <c r="AA28" s="1488"/>
      <c r="AB28" s="1488"/>
      <c r="AC28" s="1488"/>
      <c r="AD28" s="1488"/>
      <c r="AE28" s="1488"/>
      <c r="AF28" s="1488"/>
      <c r="AG28" s="1488"/>
      <c r="AH28" s="1488"/>
      <c r="AI28" s="1488"/>
      <c r="AJ28" s="1488"/>
      <c r="AK28" s="1488"/>
      <c r="AL28" s="1489"/>
    </row>
    <row r="29" spans="2:38">
      <c r="B29" s="1485"/>
      <c r="C29" s="1239"/>
      <c r="D29" s="1239"/>
      <c r="E29" s="1239"/>
      <c r="F29" s="1239"/>
      <c r="G29" s="1239"/>
      <c r="H29" s="1107"/>
      <c r="J29" s="1488" t="s">
        <v>1379</v>
      </c>
      <c r="K29" s="1488"/>
      <c r="L29" s="1488"/>
      <c r="M29" s="1488"/>
      <c r="N29" s="1488"/>
      <c r="O29" s="1488"/>
      <c r="P29" s="1488"/>
      <c r="Q29" s="1488"/>
      <c r="R29" s="1488"/>
      <c r="S29" s="1488"/>
      <c r="T29" s="1488"/>
      <c r="U29" s="1488"/>
      <c r="V29" s="1488"/>
      <c r="W29" s="1488"/>
      <c r="X29" s="1488"/>
      <c r="Y29" s="1488"/>
      <c r="Z29" s="1488"/>
      <c r="AA29" s="1488"/>
      <c r="AB29" s="1488"/>
      <c r="AC29" s="1488"/>
      <c r="AD29" s="1488"/>
      <c r="AE29" s="1488"/>
      <c r="AF29" s="1488"/>
      <c r="AG29" s="1488"/>
      <c r="AH29" s="1488"/>
      <c r="AI29" s="1488"/>
      <c r="AJ29" s="1488"/>
      <c r="AK29" s="1488"/>
      <c r="AL29" s="1489"/>
    </row>
    <row r="30" spans="2:38">
      <c r="B30" s="1215"/>
      <c r="C30" s="1484"/>
      <c r="D30" s="1484"/>
      <c r="E30" s="1484"/>
      <c r="F30" s="1484"/>
      <c r="G30" s="1484"/>
      <c r="H30" s="96"/>
      <c r="I30" s="1106"/>
      <c r="J30" s="1490"/>
      <c r="K30" s="1490"/>
      <c r="L30" s="1490"/>
      <c r="M30" s="1490"/>
      <c r="N30" s="1490"/>
      <c r="O30" s="1490"/>
      <c r="P30" s="1490"/>
      <c r="Q30" s="1490"/>
      <c r="R30" s="1490"/>
      <c r="S30" s="1490"/>
      <c r="T30" s="1490"/>
      <c r="U30" s="1490"/>
      <c r="V30" s="1490"/>
      <c r="W30" s="1490"/>
      <c r="X30" s="1490"/>
      <c r="Y30" s="1490"/>
      <c r="Z30" s="1490"/>
      <c r="AA30" s="1490"/>
      <c r="AB30" s="1490"/>
      <c r="AC30" s="1490"/>
      <c r="AD30" s="1490"/>
      <c r="AE30" s="1490"/>
      <c r="AF30" s="1490"/>
      <c r="AG30" s="1490"/>
      <c r="AH30" s="1490"/>
      <c r="AI30" s="1490"/>
      <c r="AJ30" s="1490"/>
      <c r="AK30" s="1490"/>
      <c r="AL30" s="1491"/>
    </row>
    <row r="31" spans="2:38" ht="13.5" customHeight="1">
      <c r="B31" s="1438" t="s">
        <v>74</v>
      </c>
      <c r="C31" s="1439"/>
      <c r="D31" s="1439"/>
      <c r="E31" s="1439"/>
      <c r="F31" s="1439"/>
      <c r="G31" s="1439"/>
      <c r="H31" s="1108"/>
      <c r="I31" s="1109"/>
      <c r="R31" s="1110"/>
      <c r="S31" s="1110"/>
      <c r="AL31" s="104"/>
    </row>
    <row r="32" spans="2:38" ht="13.5" customHeight="1">
      <c r="B32" s="1441"/>
      <c r="C32" s="1442"/>
      <c r="D32" s="1442"/>
      <c r="E32" s="1442"/>
      <c r="F32" s="1442"/>
      <c r="G32" s="1442"/>
      <c r="H32" s="1108"/>
      <c r="I32" s="1109"/>
      <c r="L32" s="83">
        <v>1</v>
      </c>
      <c r="M32" s="1111"/>
      <c r="N32" s="83" t="s">
        <v>71</v>
      </c>
      <c r="R32" s="1110"/>
      <c r="S32" s="1110"/>
      <c r="Y32" s="83">
        <v>4</v>
      </c>
      <c r="Z32" s="1111"/>
      <c r="AA32" s="83" t="s">
        <v>65</v>
      </c>
      <c r="AL32" s="104"/>
    </row>
    <row r="33" spans="2:38">
      <c r="B33" s="1441"/>
      <c r="C33" s="1442"/>
      <c r="D33" s="1442"/>
      <c r="E33" s="1442"/>
      <c r="F33" s="1442"/>
      <c r="G33" s="1442"/>
      <c r="H33" s="1108"/>
      <c r="I33" s="1109"/>
      <c r="L33" s="83">
        <v>2</v>
      </c>
      <c r="M33" s="1111"/>
      <c r="N33" s="83" t="s">
        <v>69</v>
      </c>
      <c r="R33" s="1110"/>
      <c r="S33" s="1110"/>
      <c r="Y33" s="83">
        <v>5</v>
      </c>
      <c r="Z33" s="1111"/>
      <c r="AA33" s="83" t="s">
        <v>63</v>
      </c>
      <c r="AL33" s="91"/>
    </row>
    <row r="34" spans="2:38">
      <c r="B34" s="1441"/>
      <c r="C34" s="1442"/>
      <c r="D34" s="1442"/>
      <c r="E34" s="1442"/>
      <c r="F34" s="1442"/>
      <c r="G34" s="1442"/>
      <c r="H34" s="1108"/>
      <c r="I34" s="1109"/>
      <c r="L34" s="83">
        <v>3</v>
      </c>
      <c r="M34" s="1111"/>
      <c r="N34" s="83" t="s">
        <v>67</v>
      </c>
      <c r="R34" s="1110"/>
      <c r="S34" s="1110"/>
      <c r="AL34" s="104"/>
    </row>
    <row r="35" spans="2:38">
      <c r="B35" s="1303"/>
      <c r="C35" s="1443"/>
      <c r="D35" s="1443"/>
      <c r="E35" s="1443"/>
      <c r="F35" s="1443"/>
      <c r="G35" s="1443"/>
      <c r="H35" s="1124"/>
      <c r="I35" s="1112"/>
      <c r="J35" s="1106"/>
      <c r="K35" s="1106"/>
      <c r="L35" s="1106"/>
      <c r="M35" s="1106"/>
      <c r="N35" s="1106"/>
      <c r="O35" s="1106"/>
      <c r="P35" s="1106"/>
      <c r="Q35" s="1106"/>
      <c r="R35" s="1113"/>
      <c r="S35" s="1113"/>
      <c r="T35" s="1106"/>
      <c r="U35" s="1106"/>
      <c r="V35" s="1106"/>
      <c r="W35" s="1106"/>
      <c r="X35" s="1106"/>
      <c r="Y35" s="1106"/>
      <c r="Z35" s="1106"/>
      <c r="AA35" s="1106"/>
      <c r="AB35" s="1106"/>
      <c r="AC35" s="1106"/>
      <c r="AD35" s="1106"/>
      <c r="AE35" s="1106"/>
      <c r="AF35" s="1106"/>
      <c r="AG35" s="1106"/>
      <c r="AH35" s="1106"/>
      <c r="AI35" s="1106"/>
      <c r="AJ35" s="1106"/>
      <c r="AK35" s="1106"/>
      <c r="AL35" s="99"/>
    </row>
    <row r="36" spans="2:38" ht="21" customHeight="1">
      <c r="B36" s="1475" t="s">
        <v>1380</v>
      </c>
      <c r="C36" s="1476"/>
      <c r="D36" s="1438" t="s">
        <v>101</v>
      </c>
      <c r="E36" s="1439"/>
      <c r="F36" s="1439"/>
      <c r="G36" s="1440"/>
      <c r="R36" s="1110"/>
      <c r="S36" s="1110"/>
      <c r="AL36" s="91"/>
    </row>
    <row r="37" spans="2:38" ht="21" customHeight="1">
      <c r="B37" s="1477"/>
      <c r="C37" s="1248"/>
      <c r="D37" s="1441"/>
      <c r="E37" s="1442"/>
      <c r="F37" s="1442"/>
      <c r="G37" s="1302"/>
      <c r="L37" s="83">
        <v>1</v>
      </c>
      <c r="N37" s="83" t="s">
        <v>274</v>
      </c>
      <c r="R37" s="1110"/>
      <c r="S37" s="1110"/>
      <c r="Y37" s="83">
        <v>6</v>
      </c>
      <c r="AA37" s="83" t="s">
        <v>275</v>
      </c>
      <c r="AL37" s="91"/>
    </row>
    <row r="38" spans="2:38" ht="21" customHeight="1">
      <c r="B38" s="1477"/>
      <c r="C38" s="1248"/>
      <c r="D38" s="1441"/>
      <c r="E38" s="1442"/>
      <c r="F38" s="1442"/>
      <c r="G38" s="1302"/>
      <c r="L38" s="83">
        <v>2</v>
      </c>
      <c r="N38" s="83" t="s">
        <v>276</v>
      </c>
      <c r="R38" s="1110"/>
      <c r="S38" s="1110"/>
      <c r="Y38" s="83">
        <v>7</v>
      </c>
      <c r="AA38" s="83" t="s">
        <v>277</v>
      </c>
      <c r="AL38" s="91"/>
    </row>
    <row r="39" spans="2:38" ht="21" customHeight="1">
      <c r="B39" s="1477"/>
      <c r="C39" s="1248"/>
      <c r="D39" s="1441"/>
      <c r="E39" s="1442"/>
      <c r="F39" s="1442"/>
      <c r="G39" s="1302"/>
      <c r="L39" s="83">
        <v>3</v>
      </c>
      <c r="N39" s="83" t="s">
        <v>278</v>
      </c>
      <c r="R39" s="1110"/>
      <c r="S39" s="1110"/>
      <c r="Y39" s="83">
        <v>8</v>
      </c>
      <c r="AA39" s="83" t="s">
        <v>279</v>
      </c>
      <c r="AL39" s="91"/>
    </row>
    <row r="40" spans="2:38" ht="21" customHeight="1">
      <c r="B40" s="1477"/>
      <c r="C40" s="1248"/>
      <c r="D40" s="1441"/>
      <c r="E40" s="1442"/>
      <c r="F40" s="1442"/>
      <c r="G40" s="1302"/>
      <c r="L40" s="83">
        <v>4</v>
      </c>
      <c r="N40" s="83" t="s">
        <v>280</v>
      </c>
      <c r="R40" s="1110"/>
      <c r="S40" s="1110"/>
      <c r="Y40" s="83">
        <v>9</v>
      </c>
      <c r="AA40" s="83" t="s">
        <v>60</v>
      </c>
      <c r="AL40" s="91"/>
    </row>
    <row r="41" spans="2:38" ht="21" customHeight="1">
      <c r="B41" s="1477"/>
      <c r="C41" s="1248"/>
      <c r="D41" s="1441"/>
      <c r="E41" s="1442"/>
      <c r="F41" s="1442"/>
      <c r="G41" s="1302"/>
      <c r="L41" s="83">
        <v>5</v>
      </c>
      <c r="N41" s="83" t="s">
        <v>281</v>
      </c>
      <c r="R41" s="1110"/>
      <c r="S41" s="1110"/>
      <c r="AL41" s="91"/>
    </row>
    <row r="42" spans="2:38" ht="21" customHeight="1">
      <c r="B42" s="1477"/>
      <c r="C42" s="1248"/>
      <c r="D42" s="1303"/>
      <c r="E42" s="1443"/>
      <c r="F42" s="1443"/>
      <c r="G42" s="1305"/>
      <c r="H42" s="96"/>
      <c r="I42" s="1106"/>
      <c r="J42" s="1106"/>
      <c r="K42" s="1106"/>
      <c r="L42" s="1106"/>
      <c r="M42" s="1106"/>
      <c r="N42" s="1106"/>
      <c r="O42" s="1106"/>
      <c r="P42" s="1106"/>
      <c r="Q42" s="1106"/>
      <c r="R42" s="1113"/>
      <c r="S42" s="1113"/>
      <c r="T42" s="1106"/>
      <c r="U42" s="1106"/>
      <c r="V42" s="1106"/>
      <c r="W42" s="1106"/>
      <c r="X42" s="1106"/>
      <c r="Y42" s="1106"/>
      <c r="Z42" s="1106"/>
      <c r="AA42" s="1106"/>
      <c r="AB42" s="1106"/>
      <c r="AC42" s="1106"/>
      <c r="AD42" s="1106"/>
      <c r="AE42" s="1106"/>
      <c r="AF42" s="1106"/>
      <c r="AG42" s="1106"/>
      <c r="AH42" s="1106"/>
      <c r="AI42" s="1106"/>
      <c r="AJ42" s="1106"/>
      <c r="AK42" s="1106"/>
      <c r="AL42" s="99"/>
    </row>
    <row r="43" spans="2:38" ht="10.5" customHeight="1">
      <c r="B43" s="1477"/>
      <c r="C43" s="1248"/>
      <c r="D43" s="1438" t="s">
        <v>1381</v>
      </c>
      <c r="E43" s="1439"/>
      <c r="F43" s="1439"/>
      <c r="G43" s="1440"/>
      <c r="H43" s="1105"/>
      <c r="I43" s="1105"/>
      <c r="J43" s="1105"/>
      <c r="K43" s="1105"/>
      <c r="L43" s="1105"/>
      <c r="M43" s="1105"/>
      <c r="N43" s="1105"/>
      <c r="O43" s="1105"/>
      <c r="P43" s="1105"/>
      <c r="Q43" s="1105"/>
      <c r="R43" s="1114"/>
      <c r="S43" s="1114"/>
      <c r="T43" s="1105"/>
      <c r="U43" s="1105"/>
      <c r="V43" s="1105"/>
      <c r="W43" s="1115"/>
      <c r="X43" s="1115"/>
      <c r="Y43" s="1115"/>
      <c r="Z43" s="1115"/>
      <c r="AA43" s="1115"/>
      <c r="AB43" s="1115"/>
      <c r="AC43" s="1115"/>
      <c r="AD43" s="1115"/>
      <c r="AE43" s="1115"/>
      <c r="AF43" s="1115"/>
      <c r="AG43" s="1115"/>
      <c r="AH43" s="1115"/>
      <c r="AI43" s="1115"/>
      <c r="AJ43" s="1115"/>
      <c r="AK43" s="1115"/>
      <c r="AL43" s="1116"/>
    </row>
    <row r="44" spans="2:38" ht="10.5" customHeight="1">
      <c r="B44" s="1477"/>
      <c r="C44" s="1248"/>
      <c r="D44" s="1441"/>
      <c r="E44" s="1442"/>
      <c r="F44" s="1442"/>
      <c r="G44" s="1302"/>
      <c r="H44" s="1117"/>
      <c r="I44" s="1478" t="s">
        <v>35</v>
      </c>
      <c r="J44" s="1479"/>
      <c r="K44" s="1479"/>
      <c r="L44" s="1480"/>
      <c r="M44" s="1469">
        <v>4</v>
      </c>
      <c r="N44" s="1470"/>
      <c r="O44" s="1471"/>
      <c r="P44" s="1469">
        <v>5</v>
      </c>
      <c r="Q44" s="1470"/>
      <c r="R44" s="1471"/>
      <c r="S44" s="1469">
        <v>6</v>
      </c>
      <c r="T44" s="1470"/>
      <c r="U44" s="1471"/>
      <c r="V44" s="1469">
        <v>7</v>
      </c>
      <c r="W44" s="1470"/>
      <c r="X44" s="1471"/>
      <c r="Y44" s="1469">
        <v>8</v>
      </c>
      <c r="Z44" s="1470"/>
      <c r="AA44" s="1471"/>
      <c r="AB44" s="1469">
        <v>9</v>
      </c>
      <c r="AC44" s="1470"/>
      <c r="AD44" s="1471"/>
      <c r="AE44" s="1469">
        <v>10</v>
      </c>
      <c r="AF44" s="1470"/>
      <c r="AG44" s="1471"/>
      <c r="AH44" s="1469">
        <v>11</v>
      </c>
      <c r="AI44" s="1470"/>
      <c r="AJ44" s="1471"/>
      <c r="AL44" s="104"/>
    </row>
    <row r="45" spans="2:38" ht="10.5" customHeight="1">
      <c r="B45" s="1477"/>
      <c r="C45" s="1248"/>
      <c r="D45" s="1441"/>
      <c r="E45" s="1442"/>
      <c r="F45" s="1442"/>
      <c r="G45" s="1302"/>
      <c r="H45" s="1117"/>
      <c r="I45" s="1224"/>
      <c r="J45" s="1481"/>
      <c r="K45" s="1481"/>
      <c r="L45" s="1226"/>
      <c r="M45" s="1472"/>
      <c r="N45" s="1473"/>
      <c r="O45" s="1474"/>
      <c r="P45" s="1472"/>
      <c r="Q45" s="1473"/>
      <c r="R45" s="1474"/>
      <c r="S45" s="1472"/>
      <c r="T45" s="1473"/>
      <c r="U45" s="1474"/>
      <c r="V45" s="1472"/>
      <c r="W45" s="1473"/>
      <c r="X45" s="1474"/>
      <c r="Y45" s="1472"/>
      <c r="Z45" s="1473"/>
      <c r="AA45" s="1474"/>
      <c r="AB45" s="1472"/>
      <c r="AC45" s="1473"/>
      <c r="AD45" s="1474"/>
      <c r="AE45" s="1472"/>
      <c r="AF45" s="1473"/>
      <c r="AG45" s="1474"/>
      <c r="AH45" s="1472"/>
      <c r="AI45" s="1473"/>
      <c r="AJ45" s="1474"/>
      <c r="AL45" s="104"/>
    </row>
    <row r="46" spans="2:38" ht="10.5" customHeight="1">
      <c r="B46" s="1477"/>
      <c r="C46" s="1248"/>
      <c r="D46" s="1441"/>
      <c r="E46" s="1442"/>
      <c r="F46" s="1442"/>
      <c r="G46" s="1302"/>
      <c r="I46" s="1447" t="s">
        <v>1183</v>
      </c>
      <c r="J46" s="1447"/>
      <c r="K46" s="1447"/>
      <c r="L46" s="1447"/>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418"/>
      <c r="AJ46" s="1418"/>
      <c r="AL46" s="104"/>
    </row>
    <row r="47" spans="2:38" ht="10.5" customHeight="1">
      <c r="B47" s="1477"/>
      <c r="C47" s="1248"/>
      <c r="D47" s="1441"/>
      <c r="E47" s="1442"/>
      <c r="F47" s="1442"/>
      <c r="G47" s="1302"/>
      <c r="I47" s="1447"/>
      <c r="J47" s="1447"/>
      <c r="K47" s="1447"/>
      <c r="L47" s="1447"/>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L47" s="104"/>
    </row>
    <row r="48" spans="2:38" ht="10.5" customHeight="1">
      <c r="B48" s="1477"/>
      <c r="C48" s="1248"/>
      <c r="D48" s="1441"/>
      <c r="E48" s="1442"/>
      <c r="F48" s="1442"/>
      <c r="G48" s="1302"/>
      <c r="I48" s="1447" t="s">
        <v>1382</v>
      </c>
      <c r="J48" s="1447"/>
      <c r="K48" s="1447"/>
      <c r="L48" s="1447"/>
      <c r="M48" s="1448"/>
      <c r="N48" s="1448"/>
      <c r="O48" s="1448"/>
      <c r="P48" s="1448"/>
      <c r="Q48" s="1448"/>
      <c r="R48" s="1448"/>
      <c r="S48" s="1448"/>
      <c r="T48" s="1448"/>
      <c r="U48" s="1448"/>
      <c r="V48" s="1448"/>
      <c r="W48" s="1448"/>
      <c r="X48" s="1448"/>
      <c r="Y48" s="1448"/>
      <c r="Z48" s="1448"/>
      <c r="AA48" s="1448"/>
      <c r="AB48" s="1448"/>
      <c r="AC48" s="1448"/>
      <c r="AD48" s="1448"/>
      <c r="AE48" s="1448"/>
      <c r="AF48" s="1448"/>
      <c r="AG48" s="1448"/>
      <c r="AH48" s="1448"/>
      <c r="AI48" s="1448"/>
      <c r="AJ48" s="1448"/>
      <c r="AL48" s="104"/>
    </row>
    <row r="49" spans="2:38" ht="10.5" customHeight="1">
      <c r="B49" s="1477"/>
      <c r="C49" s="1248"/>
      <c r="D49" s="1441"/>
      <c r="E49" s="1442"/>
      <c r="F49" s="1442"/>
      <c r="G49" s="1302"/>
      <c r="I49" s="1468"/>
      <c r="J49" s="1468"/>
      <c r="K49" s="1468"/>
      <c r="L49" s="1468"/>
      <c r="M49" s="1467"/>
      <c r="N49" s="1467"/>
      <c r="O49" s="1467"/>
      <c r="P49" s="1467"/>
      <c r="Q49" s="1467"/>
      <c r="R49" s="1467"/>
      <c r="S49" s="1467"/>
      <c r="T49" s="1467"/>
      <c r="U49" s="1467"/>
      <c r="V49" s="1467"/>
      <c r="W49" s="1467"/>
      <c r="X49" s="1467"/>
      <c r="Y49" s="1467"/>
      <c r="Z49" s="1467"/>
      <c r="AA49" s="1467"/>
      <c r="AB49" s="1467"/>
      <c r="AC49" s="1467"/>
      <c r="AD49" s="1467"/>
      <c r="AE49" s="1467"/>
      <c r="AF49" s="1467"/>
      <c r="AG49" s="1467"/>
      <c r="AH49" s="1467"/>
      <c r="AI49" s="1467"/>
      <c r="AJ49" s="1467"/>
      <c r="AL49" s="104"/>
    </row>
    <row r="50" spans="2:38" ht="10.5" customHeight="1">
      <c r="B50" s="1477"/>
      <c r="C50" s="1248"/>
      <c r="D50" s="1441"/>
      <c r="E50" s="1442"/>
      <c r="F50" s="1442"/>
      <c r="G50" s="1302"/>
      <c r="I50" s="1447" t="s">
        <v>1383</v>
      </c>
      <c r="J50" s="1447"/>
      <c r="K50" s="1447"/>
      <c r="L50" s="1447"/>
      <c r="M50" s="1448"/>
      <c r="N50" s="1448"/>
      <c r="O50" s="1448"/>
      <c r="P50" s="1448"/>
      <c r="Q50" s="1448"/>
      <c r="R50" s="1448"/>
      <c r="S50" s="1448"/>
      <c r="T50" s="1448"/>
      <c r="U50" s="1448"/>
      <c r="V50" s="1448"/>
      <c r="W50" s="1448"/>
      <c r="X50" s="1448"/>
      <c r="Y50" s="1448"/>
      <c r="Z50" s="1448"/>
      <c r="AA50" s="1448"/>
      <c r="AB50" s="1448"/>
      <c r="AC50" s="1448"/>
      <c r="AD50" s="1448"/>
      <c r="AE50" s="1448"/>
      <c r="AF50" s="1448"/>
      <c r="AG50" s="1448"/>
      <c r="AH50" s="1448"/>
      <c r="AI50" s="1448"/>
      <c r="AJ50" s="1448"/>
      <c r="AL50" s="104"/>
    </row>
    <row r="51" spans="2:38" ht="10.5" customHeight="1">
      <c r="B51" s="1477"/>
      <c r="C51" s="1248"/>
      <c r="D51" s="1441"/>
      <c r="E51" s="1442"/>
      <c r="F51" s="1442"/>
      <c r="G51" s="1302"/>
      <c r="I51" s="1468"/>
      <c r="J51" s="1468"/>
      <c r="K51" s="1468"/>
      <c r="L51" s="1468"/>
      <c r="M51" s="1467"/>
      <c r="N51" s="1467"/>
      <c r="O51" s="1467"/>
      <c r="P51" s="1467"/>
      <c r="Q51" s="1467"/>
      <c r="R51" s="1467"/>
      <c r="S51" s="1467"/>
      <c r="T51" s="1467"/>
      <c r="U51" s="1467"/>
      <c r="V51" s="1467"/>
      <c r="W51" s="1467"/>
      <c r="X51" s="1467"/>
      <c r="Y51" s="1467"/>
      <c r="Z51" s="1467"/>
      <c r="AA51" s="1467"/>
      <c r="AB51" s="1467"/>
      <c r="AC51" s="1467"/>
      <c r="AD51" s="1467"/>
      <c r="AE51" s="1467"/>
      <c r="AF51" s="1467"/>
      <c r="AG51" s="1467"/>
      <c r="AH51" s="1467"/>
      <c r="AI51" s="1467"/>
      <c r="AJ51" s="1467"/>
      <c r="AL51" s="104"/>
    </row>
    <row r="52" spans="2:38" ht="10.5" customHeight="1" thickBot="1">
      <c r="B52" s="1477"/>
      <c r="C52" s="1248"/>
      <c r="D52" s="1441"/>
      <c r="E52" s="1442"/>
      <c r="F52" s="1442"/>
      <c r="G52" s="1302"/>
      <c r="I52" s="1118"/>
      <c r="J52" s="1118"/>
      <c r="K52" s="1118"/>
      <c r="L52" s="1118"/>
      <c r="M52" s="1105"/>
      <c r="N52" s="1105"/>
      <c r="O52" s="1105"/>
      <c r="P52" s="1105"/>
      <c r="Q52" s="1105"/>
      <c r="R52" s="1105"/>
      <c r="S52" s="1105"/>
      <c r="T52" s="1105"/>
      <c r="U52" s="1105"/>
      <c r="V52" s="1105"/>
      <c r="W52" s="1105"/>
      <c r="X52" s="1105"/>
      <c r="Y52" s="1105"/>
      <c r="Z52" s="1105"/>
      <c r="AA52" s="1105"/>
      <c r="AB52" s="1105"/>
      <c r="AC52" s="1105"/>
      <c r="AD52" s="1105"/>
      <c r="AE52" s="1105"/>
      <c r="AF52" s="1105"/>
      <c r="AG52" s="1105"/>
      <c r="AH52" s="1105"/>
      <c r="AI52" s="1105"/>
      <c r="AJ52" s="1105"/>
      <c r="AL52" s="104"/>
    </row>
    <row r="53" spans="2:38" ht="10.5" customHeight="1">
      <c r="B53" s="1477"/>
      <c r="C53" s="1248"/>
      <c r="D53" s="1441"/>
      <c r="E53" s="1442"/>
      <c r="F53" s="1442"/>
      <c r="G53" s="1302"/>
      <c r="I53" s="1482" t="s">
        <v>35</v>
      </c>
      <c r="J53" s="1482"/>
      <c r="K53" s="1482"/>
      <c r="L53" s="1482"/>
      <c r="M53" s="1418">
        <v>12</v>
      </c>
      <c r="N53" s="1418"/>
      <c r="O53" s="1418"/>
      <c r="P53" s="1418">
        <v>1</v>
      </c>
      <c r="Q53" s="1418"/>
      <c r="R53" s="1418"/>
      <c r="S53" s="1418">
        <v>2</v>
      </c>
      <c r="T53" s="1418"/>
      <c r="U53" s="1418"/>
      <c r="V53" s="1418">
        <v>3</v>
      </c>
      <c r="W53" s="1418"/>
      <c r="X53" s="1418"/>
      <c r="Y53" s="1418" t="s">
        <v>282</v>
      </c>
      <c r="Z53" s="1418"/>
      <c r="AA53" s="1418"/>
      <c r="AB53" s="1418"/>
      <c r="AC53" s="1119"/>
      <c r="AD53" s="1449" t="s">
        <v>1184</v>
      </c>
      <c r="AE53" s="1450"/>
      <c r="AF53" s="1450"/>
      <c r="AG53" s="1450"/>
      <c r="AH53" s="1450"/>
      <c r="AI53" s="1450"/>
      <c r="AJ53" s="1450"/>
      <c r="AK53" s="1451"/>
      <c r="AL53" s="104"/>
    </row>
    <row r="54" spans="2:38" ht="10.5" customHeight="1">
      <c r="B54" s="1477"/>
      <c r="C54" s="1248"/>
      <c r="D54" s="1441"/>
      <c r="E54" s="1442"/>
      <c r="F54" s="1442"/>
      <c r="G54" s="1302"/>
      <c r="I54" s="1482"/>
      <c r="J54" s="1482"/>
      <c r="K54" s="1482"/>
      <c r="L54" s="1482"/>
      <c r="M54" s="1418"/>
      <c r="N54" s="1418"/>
      <c r="O54" s="1418"/>
      <c r="P54" s="1418"/>
      <c r="Q54" s="1418"/>
      <c r="R54" s="1418"/>
      <c r="S54" s="1418"/>
      <c r="T54" s="1418"/>
      <c r="U54" s="1418"/>
      <c r="V54" s="1418"/>
      <c r="W54" s="1418"/>
      <c r="X54" s="1418"/>
      <c r="Y54" s="1418"/>
      <c r="Z54" s="1418"/>
      <c r="AA54" s="1418"/>
      <c r="AB54" s="1418"/>
      <c r="AC54" s="1119"/>
      <c r="AD54" s="1452"/>
      <c r="AE54" s="1442"/>
      <c r="AF54" s="1442"/>
      <c r="AG54" s="1442"/>
      <c r="AH54" s="1442"/>
      <c r="AI54" s="1442"/>
      <c r="AJ54" s="1442"/>
      <c r="AK54" s="1453"/>
      <c r="AL54" s="104"/>
    </row>
    <row r="55" spans="2:38" ht="10.5" customHeight="1" thickBot="1">
      <c r="B55" s="1477"/>
      <c r="C55" s="1248"/>
      <c r="D55" s="1441"/>
      <c r="E55" s="1442"/>
      <c r="F55" s="1442"/>
      <c r="G55" s="1302"/>
      <c r="I55" s="1447" t="s">
        <v>1183</v>
      </c>
      <c r="J55" s="1447"/>
      <c r="K55" s="1447"/>
      <c r="L55" s="1447"/>
      <c r="M55" s="1418"/>
      <c r="N55" s="1418"/>
      <c r="O55" s="1418"/>
      <c r="P55" s="1418"/>
      <c r="Q55" s="1418"/>
      <c r="R55" s="1418"/>
      <c r="S55" s="1418"/>
      <c r="T55" s="1418"/>
      <c r="U55" s="1418"/>
      <c r="V55" s="1418"/>
      <c r="W55" s="1418"/>
      <c r="X55" s="1418"/>
      <c r="Y55" s="1418"/>
      <c r="Z55" s="1418"/>
      <c r="AA55" s="1418"/>
      <c r="AB55" s="1418"/>
      <c r="AC55" s="1119"/>
      <c r="AD55" s="1454"/>
      <c r="AE55" s="1455"/>
      <c r="AF55" s="1455"/>
      <c r="AG55" s="1455"/>
      <c r="AH55" s="1455"/>
      <c r="AI55" s="1455"/>
      <c r="AJ55" s="1455"/>
      <c r="AK55" s="1456"/>
      <c r="AL55" s="104"/>
    </row>
    <row r="56" spans="2:38" ht="10.5" customHeight="1">
      <c r="B56" s="1477"/>
      <c r="C56" s="1248"/>
      <c r="D56" s="1441"/>
      <c r="E56" s="1442"/>
      <c r="F56" s="1442"/>
      <c r="G56" s="1302"/>
      <c r="I56" s="1447"/>
      <c r="J56" s="1447"/>
      <c r="K56" s="1447"/>
      <c r="L56" s="1447"/>
      <c r="M56" s="1418"/>
      <c r="N56" s="1418"/>
      <c r="O56" s="1418"/>
      <c r="P56" s="1418"/>
      <c r="Q56" s="1418"/>
      <c r="R56" s="1418"/>
      <c r="S56" s="1418"/>
      <c r="T56" s="1418"/>
      <c r="U56" s="1418"/>
      <c r="V56" s="1418"/>
      <c r="W56" s="1418"/>
      <c r="X56" s="1418"/>
      <c r="Y56" s="1418"/>
      <c r="Z56" s="1418"/>
      <c r="AA56" s="1418"/>
      <c r="AB56" s="1418"/>
      <c r="AC56" s="1119"/>
      <c r="AD56" s="1457"/>
      <c r="AE56" s="1458"/>
      <c r="AF56" s="1458"/>
      <c r="AG56" s="1458"/>
      <c r="AH56" s="1458"/>
      <c r="AI56" s="1459"/>
      <c r="AJ56" s="1463" t="s">
        <v>100</v>
      </c>
      <c r="AK56" s="1464"/>
      <c r="AL56" s="104"/>
    </row>
    <row r="57" spans="2:38" ht="10.5" customHeight="1" thickBot="1">
      <c r="B57" s="1477"/>
      <c r="C57" s="1248"/>
      <c r="D57" s="1441"/>
      <c r="E57" s="1442"/>
      <c r="F57" s="1442"/>
      <c r="G57" s="1302"/>
      <c r="I57" s="1447" t="s">
        <v>1382</v>
      </c>
      <c r="J57" s="1447"/>
      <c r="K57" s="1447"/>
      <c r="L57" s="1447"/>
      <c r="M57" s="1448"/>
      <c r="N57" s="1448"/>
      <c r="O57" s="1448"/>
      <c r="P57" s="1448"/>
      <c r="Q57" s="1448"/>
      <c r="R57" s="1448"/>
      <c r="S57" s="1448"/>
      <c r="T57" s="1448"/>
      <c r="U57" s="1448"/>
      <c r="V57" s="1448"/>
      <c r="W57" s="1448"/>
      <c r="X57" s="1448"/>
      <c r="Y57" s="1418"/>
      <c r="Z57" s="1418"/>
      <c r="AA57" s="1418"/>
      <c r="AB57" s="1418"/>
      <c r="AC57" s="1119"/>
      <c r="AD57" s="1460"/>
      <c r="AE57" s="1461"/>
      <c r="AF57" s="1461"/>
      <c r="AG57" s="1461"/>
      <c r="AH57" s="1461"/>
      <c r="AI57" s="1462"/>
      <c r="AJ57" s="1465"/>
      <c r="AK57" s="1466"/>
      <c r="AL57" s="104"/>
    </row>
    <row r="58" spans="2:38" ht="10.5" customHeight="1" thickBot="1">
      <c r="B58" s="1477"/>
      <c r="C58" s="1248"/>
      <c r="D58" s="1441"/>
      <c r="E58" s="1442"/>
      <c r="F58" s="1442"/>
      <c r="G58" s="1302"/>
      <c r="I58" s="1468"/>
      <c r="J58" s="1468"/>
      <c r="K58" s="1468"/>
      <c r="L58" s="1468"/>
      <c r="M58" s="1448"/>
      <c r="N58" s="1448"/>
      <c r="O58" s="1448"/>
      <c r="P58" s="1448"/>
      <c r="Q58" s="1448"/>
      <c r="R58" s="1448"/>
      <c r="S58" s="1448"/>
      <c r="T58" s="1448"/>
      <c r="U58" s="1448"/>
      <c r="V58" s="1448"/>
      <c r="W58" s="1448"/>
      <c r="X58" s="1448"/>
      <c r="Y58" s="1418"/>
      <c r="Z58" s="1418"/>
      <c r="AA58" s="1418"/>
      <c r="AB58" s="1418"/>
      <c r="AC58" s="1119"/>
      <c r="AD58" s="1119"/>
      <c r="AL58" s="104"/>
    </row>
    <row r="59" spans="2:38" ht="10.5" customHeight="1">
      <c r="B59" s="1477"/>
      <c r="C59" s="1248"/>
      <c r="D59" s="1441"/>
      <c r="E59" s="1442"/>
      <c r="F59" s="1442"/>
      <c r="G59" s="1302"/>
      <c r="I59" s="1447" t="s">
        <v>1383</v>
      </c>
      <c r="J59" s="1447"/>
      <c r="K59" s="1447"/>
      <c r="L59" s="1447"/>
      <c r="M59" s="1448"/>
      <c r="N59" s="1448"/>
      <c r="O59" s="1448"/>
      <c r="P59" s="1448"/>
      <c r="Q59" s="1448"/>
      <c r="R59" s="1448"/>
      <c r="S59" s="1448"/>
      <c r="T59" s="1448"/>
      <c r="U59" s="1448"/>
      <c r="V59" s="1448"/>
      <c r="W59" s="1448"/>
      <c r="X59" s="1448"/>
      <c r="Y59" s="1418"/>
      <c r="Z59" s="1418"/>
      <c r="AA59" s="1418"/>
      <c r="AB59" s="1418"/>
      <c r="AD59" s="1420" t="s">
        <v>283</v>
      </c>
      <c r="AE59" s="1421"/>
      <c r="AF59" s="1421"/>
      <c r="AG59" s="1421"/>
      <c r="AH59" s="1421"/>
      <c r="AI59" s="1421"/>
      <c r="AJ59" s="1421"/>
      <c r="AK59" s="1422"/>
      <c r="AL59" s="104"/>
    </row>
    <row r="60" spans="2:38" ht="10.5" customHeight="1">
      <c r="B60" s="1477"/>
      <c r="C60" s="1248"/>
      <c r="D60" s="1441"/>
      <c r="E60" s="1442"/>
      <c r="F60" s="1442"/>
      <c r="G60" s="1302"/>
      <c r="I60" s="1447"/>
      <c r="J60" s="1447"/>
      <c r="K60" s="1447"/>
      <c r="L60" s="1447"/>
      <c r="M60" s="1448"/>
      <c r="N60" s="1448"/>
      <c r="O60" s="1448"/>
      <c r="P60" s="1448"/>
      <c r="Q60" s="1448"/>
      <c r="R60" s="1448"/>
      <c r="S60" s="1448"/>
      <c r="T60" s="1448"/>
      <c r="U60" s="1448"/>
      <c r="V60" s="1448"/>
      <c r="W60" s="1448"/>
      <c r="X60" s="1448"/>
      <c r="Y60" s="1418"/>
      <c r="Z60" s="1418"/>
      <c r="AA60" s="1418"/>
      <c r="AB60" s="1418"/>
      <c r="AD60" s="1423"/>
      <c r="AE60" s="1424"/>
      <c r="AF60" s="1424"/>
      <c r="AG60" s="1424"/>
      <c r="AH60" s="1424"/>
      <c r="AI60" s="1424"/>
      <c r="AJ60" s="1424"/>
      <c r="AK60" s="1425"/>
      <c r="AL60" s="104"/>
    </row>
    <row r="61" spans="2:38" ht="10.5" customHeight="1" thickBot="1">
      <c r="B61" s="1477"/>
      <c r="C61" s="1248"/>
      <c r="D61" s="1441"/>
      <c r="E61" s="1442"/>
      <c r="F61" s="1442"/>
      <c r="G61" s="1302"/>
      <c r="I61" s="1120"/>
      <c r="S61" s="1117"/>
      <c r="AD61" s="1426"/>
      <c r="AE61" s="1427"/>
      <c r="AF61" s="1427"/>
      <c r="AG61" s="1427"/>
      <c r="AH61" s="1427"/>
      <c r="AI61" s="1427"/>
      <c r="AJ61" s="1427"/>
      <c r="AK61" s="1428"/>
      <c r="AL61" s="104"/>
    </row>
    <row r="62" spans="2:38" ht="10.5" customHeight="1">
      <c r="B62" s="1477"/>
      <c r="C62" s="1248"/>
      <c r="D62" s="1441"/>
      <c r="E62" s="1442"/>
      <c r="F62" s="1442"/>
      <c r="G62" s="1302"/>
      <c r="I62" s="1120"/>
      <c r="S62" s="1117"/>
      <c r="AD62" s="1429"/>
      <c r="AE62" s="1430"/>
      <c r="AF62" s="1430"/>
      <c r="AG62" s="1430"/>
      <c r="AH62" s="1430"/>
      <c r="AI62" s="1430"/>
      <c r="AJ62" s="1219" t="s">
        <v>100</v>
      </c>
      <c r="AK62" s="1431"/>
      <c r="AL62" s="104"/>
    </row>
    <row r="63" spans="2:38" ht="10.5" customHeight="1" thickBot="1">
      <c r="B63" s="1477"/>
      <c r="C63" s="1248"/>
      <c r="D63" s="1441"/>
      <c r="E63" s="1442"/>
      <c r="F63" s="1442"/>
      <c r="G63" s="1302"/>
      <c r="I63" s="1120"/>
      <c r="S63" s="1117"/>
      <c r="AD63" s="1292"/>
      <c r="AE63" s="1186"/>
      <c r="AF63" s="1186"/>
      <c r="AG63" s="1186"/>
      <c r="AH63" s="1186"/>
      <c r="AI63" s="1186"/>
      <c r="AJ63" s="1432"/>
      <c r="AK63" s="1433"/>
      <c r="AL63" s="104"/>
    </row>
    <row r="64" spans="2:38" ht="10.5" customHeight="1">
      <c r="B64" s="1249"/>
      <c r="C64" s="1250"/>
      <c r="D64" s="1303"/>
      <c r="E64" s="1443"/>
      <c r="F64" s="1443"/>
      <c r="G64" s="1305"/>
      <c r="H64" s="1106"/>
      <c r="I64" s="1106"/>
      <c r="J64" s="1106"/>
      <c r="K64" s="1106"/>
      <c r="L64" s="1106"/>
      <c r="M64" s="1106"/>
      <c r="N64" s="1106"/>
      <c r="O64" s="1106"/>
      <c r="P64" s="1106"/>
      <c r="Q64" s="1106"/>
      <c r="R64" s="1106"/>
      <c r="S64" s="1106"/>
      <c r="T64" s="1106"/>
      <c r="U64" s="1106"/>
      <c r="V64" s="1106"/>
      <c r="W64" s="1106"/>
      <c r="X64" s="1106"/>
      <c r="Y64" s="1106"/>
      <c r="Z64" s="1106"/>
      <c r="AA64" s="1106"/>
      <c r="AB64" s="1106"/>
      <c r="AC64" s="1106"/>
      <c r="AD64" s="1106"/>
      <c r="AE64" s="1106"/>
      <c r="AF64" s="1106"/>
      <c r="AG64" s="1106"/>
      <c r="AH64" s="1106"/>
      <c r="AI64" s="1106"/>
      <c r="AJ64" s="1106"/>
      <c r="AK64" s="1106"/>
      <c r="AL64" s="107"/>
    </row>
    <row r="65" spans="2:38" ht="19.5" customHeight="1">
      <c r="B65" s="1434" t="s">
        <v>1384</v>
      </c>
      <c r="C65" s="1435"/>
      <c r="D65" s="1438" t="s">
        <v>284</v>
      </c>
      <c r="E65" s="1439"/>
      <c r="F65" s="1439"/>
      <c r="G65" s="1439"/>
      <c r="H65" s="1439"/>
      <c r="I65" s="1439"/>
      <c r="J65" s="1439"/>
      <c r="K65" s="1439"/>
      <c r="L65" s="1439"/>
      <c r="M65" s="1439"/>
      <c r="N65" s="1439"/>
      <c r="O65" s="1439"/>
      <c r="P65" s="1439"/>
      <c r="Q65" s="1439"/>
      <c r="R65" s="1439"/>
      <c r="S65" s="1440"/>
      <c r="T65" s="1444" t="s">
        <v>285</v>
      </c>
      <c r="U65" s="1444"/>
      <c r="V65" s="1444"/>
      <c r="W65" s="1444"/>
      <c r="X65" s="1444"/>
      <c r="Y65" s="1444"/>
      <c r="Z65" s="1444"/>
      <c r="AA65" s="1444"/>
      <c r="AB65" s="1444"/>
      <c r="AC65" s="1444"/>
      <c r="AD65" s="1444"/>
      <c r="AE65" s="1444"/>
      <c r="AF65" s="1444"/>
      <c r="AG65" s="1444"/>
      <c r="AH65" s="1444"/>
      <c r="AI65" s="1444"/>
      <c r="AJ65" s="1444"/>
      <c r="AK65" s="1444"/>
      <c r="AL65" s="1445"/>
    </row>
    <row r="66" spans="2:38" ht="19.5" customHeight="1">
      <c r="B66" s="1436"/>
      <c r="C66" s="1437"/>
      <c r="D66" s="1441"/>
      <c r="E66" s="1442"/>
      <c r="F66" s="1442"/>
      <c r="G66" s="1442"/>
      <c r="H66" s="1442"/>
      <c r="I66" s="1442"/>
      <c r="J66" s="1442"/>
      <c r="K66" s="1442"/>
      <c r="L66" s="1442"/>
      <c r="M66" s="1442"/>
      <c r="N66" s="1442"/>
      <c r="O66" s="1442"/>
      <c r="P66" s="1442"/>
      <c r="Q66" s="1442"/>
      <c r="R66" s="1442"/>
      <c r="S66" s="1302"/>
      <c r="T66" s="1239"/>
      <c r="U66" s="1239"/>
      <c r="V66" s="1239"/>
      <c r="W66" s="1239"/>
      <c r="X66" s="1239"/>
      <c r="Y66" s="1239"/>
      <c r="Z66" s="1239"/>
      <c r="AA66" s="1239"/>
      <c r="AB66" s="1239"/>
      <c r="AC66" s="1239"/>
      <c r="AD66" s="1239"/>
      <c r="AE66" s="1239"/>
      <c r="AF66" s="1239"/>
      <c r="AG66" s="1239"/>
      <c r="AH66" s="1239"/>
      <c r="AI66" s="1239"/>
      <c r="AJ66" s="1239"/>
      <c r="AK66" s="1239"/>
      <c r="AL66" s="1446"/>
    </row>
    <row r="67" spans="2:38" ht="19.5" customHeight="1">
      <c r="B67" s="1436"/>
      <c r="C67" s="1437"/>
      <c r="D67" s="1441"/>
      <c r="E67" s="1442"/>
      <c r="F67" s="1442"/>
      <c r="G67" s="1442"/>
      <c r="H67" s="1442"/>
      <c r="I67" s="1442"/>
      <c r="J67" s="1442"/>
      <c r="K67" s="1442"/>
      <c r="L67" s="1442"/>
      <c r="M67" s="1442"/>
      <c r="N67" s="1442"/>
      <c r="O67" s="1442"/>
      <c r="P67" s="1442"/>
      <c r="Q67" s="1442"/>
      <c r="R67" s="1442"/>
      <c r="S67" s="1302"/>
      <c r="T67" s="1239"/>
      <c r="U67" s="1239"/>
      <c r="V67" s="1239"/>
      <c r="W67" s="1239"/>
      <c r="X67" s="1239"/>
      <c r="Y67" s="1239"/>
      <c r="Z67" s="1239"/>
      <c r="AA67" s="1239"/>
      <c r="AB67" s="1239"/>
      <c r="AC67" s="1239"/>
      <c r="AD67" s="1239"/>
      <c r="AE67" s="1239"/>
      <c r="AF67" s="1239"/>
      <c r="AG67" s="1239"/>
      <c r="AH67" s="1239"/>
      <c r="AI67" s="1239"/>
      <c r="AJ67" s="1239"/>
      <c r="AK67" s="1239"/>
      <c r="AL67" s="1446"/>
    </row>
    <row r="68" spans="2:38" ht="19.5" customHeight="1">
      <c r="B68" s="1436"/>
      <c r="C68" s="1437"/>
      <c r="D68" s="1441"/>
      <c r="E68" s="1442"/>
      <c r="F68" s="1442"/>
      <c r="G68" s="1442"/>
      <c r="H68" s="1442"/>
      <c r="I68" s="1442"/>
      <c r="J68" s="1442"/>
      <c r="K68" s="1442"/>
      <c r="L68" s="1442"/>
      <c r="M68" s="1442"/>
      <c r="N68" s="1442"/>
      <c r="O68" s="1442"/>
      <c r="P68" s="1442"/>
      <c r="Q68" s="1442"/>
      <c r="R68" s="1442"/>
      <c r="S68" s="1302"/>
      <c r="T68" s="1239"/>
      <c r="U68" s="1239"/>
      <c r="V68" s="1239"/>
      <c r="W68" s="1239"/>
      <c r="X68" s="1239"/>
      <c r="Y68" s="1239"/>
      <c r="Z68" s="1239"/>
      <c r="AA68" s="1239"/>
      <c r="AB68" s="1239"/>
      <c r="AC68" s="1239"/>
      <c r="AD68" s="1239"/>
      <c r="AE68" s="1239"/>
      <c r="AF68" s="1239"/>
      <c r="AG68" s="1239"/>
      <c r="AH68" s="1239"/>
      <c r="AI68" s="1239"/>
      <c r="AJ68" s="1239"/>
      <c r="AK68" s="1239"/>
      <c r="AL68" s="1446"/>
    </row>
    <row r="69" spans="2:38" ht="19.5" customHeight="1">
      <c r="B69" s="1436"/>
      <c r="C69" s="1437"/>
      <c r="D69" s="1441"/>
      <c r="E69" s="1442"/>
      <c r="F69" s="1442"/>
      <c r="G69" s="1442"/>
      <c r="H69" s="1442"/>
      <c r="I69" s="1442"/>
      <c r="J69" s="1442"/>
      <c r="K69" s="1442"/>
      <c r="L69" s="1442"/>
      <c r="M69" s="1442"/>
      <c r="N69" s="1442"/>
      <c r="O69" s="1442"/>
      <c r="P69" s="1442"/>
      <c r="Q69" s="1442"/>
      <c r="R69" s="1442"/>
      <c r="S69" s="1302"/>
      <c r="T69" s="1239"/>
      <c r="U69" s="1239"/>
      <c r="V69" s="1239"/>
      <c r="W69" s="1239"/>
      <c r="X69" s="1239"/>
      <c r="Y69" s="1239"/>
      <c r="Z69" s="1239"/>
      <c r="AA69" s="1239"/>
      <c r="AB69" s="1239"/>
      <c r="AC69" s="1239"/>
      <c r="AD69" s="1239"/>
      <c r="AE69" s="1239"/>
      <c r="AF69" s="1239"/>
      <c r="AG69" s="1239"/>
      <c r="AH69" s="1239"/>
      <c r="AI69" s="1239"/>
      <c r="AJ69" s="1239"/>
      <c r="AK69" s="1239"/>
      <c r="AL69" s="1446"/>
    </row>
    <row r="70" spans="2:38" ht="19.5" customHeight="1">
      <c r="B70" s="1436"/>
      <c r="C70" s="1437"/>
      <c r="D70" s="1303"/>
      <c r="E70" s="1443"/>
      <c r="F70" s="1443"/>
      <c r="G70" s="1443"/>
      <c r="H70" s="1443"/>
      <c r="I70" s="1443"/>
      <c r="J70" s="1443"/>
      <c r="K70" s="1443"/>
      <c r="L70" s="1443"/>
      <c r="M70" s="1443"/>
      <c r="N70" s="1443"/>
      <c r="O70" s="1443"/>
      <c r="P70" s="1443"/>
      <c r="Q70" s="1443"/>
      <c r="R70" s="1443"/>
      <c r="S70" s="1305"/>
      <c r="T70" s="1239"/>
      <c r="U70" s="1239"/>
      <c r="V70" s="1239"/>
      <c r="W70" s="1239"/>
      <c r="X70" s="1239"/>
      <c r="Y70" s="1239"/>
      <c r="Z70" s="1239"/>
      <c r="AA70" s="1239"/>
      <c r="AB70" s="1239"/>
      <c r="AC70" s="1239"/>
      <c r="AD70" s="1239"/>
      <c r="AE70" s="1239"/>
      <c r="AF70" s="1239"/>
      <c r="AG70" s="1239"/>
      <c r="AH70" s="1239"/>
      <c r="AI70" s="1239"/>
      <c r="AJ70" s="1239"/>
      <c r="AK70" s="1239"/>
      <c r="AL70" s="1446"/>
    </row>
    <row r="71" spans="2:38" ht="112.5" customHeight="1">
      <c r="B71" s="1419" t="s">
        <v>1385</v>
      </c>
      <c r="C71" s="1419"/>
      <c r="D71" s="1419"/>
      <c r="E71" s="1419"/>
      <c r="F71" s="1419"/>
      <c r="G71" s="1419"/>
      <c r="H71" s="1419"/>
      <c r="I71" s="1419"/>
      <c r="J71" s="1419"/>
      <c r="K71" s="1419"/>
      <c r="L71" s="1419"/>
      <c r="M71" s="1419"/>
      <c r="N71" s="1419"/>
      <c r="O71" s="1419"/>
      <c r="P71" s="1419"/>
      <c r="Q71" s="1419"/>
      <c r="R71" s="1419"/>
      <c r="S71" s="1419"/>
      <c r="T71" s="1419"/>
      <c r="U71" s="1419"/>
      <c r="V71" s="1419"/>
      <c r="W71" s="1419"/>
      <c r="X71" s="1419"/>
      <c r="Y71" s="1419"/>
      <c r="Z71" s="1419"/>
      <c r="AA71" s="1419"/>
      <c r="AB71" s="1419"/>
      <c r="AC71" s="1419"/>
      <c r="AD71" s="1419"/>
      <c r="AE71" s="1419"/>
      <c r="AF71" s="1419"/>
      <c r="AG71" s="1419"/>
      <c r="AH71" s="1419"/>
      <c r="AI71" s="1419"/>
      <c r="AJ71" s="1419"/>
      <c r="AK71" s="1419"/>
      <c r="AL71" s="1419"/>
    </row>
  </sheetData>
  <mergeCells count="95">
    <mergeCell ref="B13:AK13"/>
    <mergeCell ref="A3:AL4"/>
    <mergeCell ref="B8:AL8"/>
    <mergeCell ref="B9:AK9"/>
    <mergeCell ref="B11:AL11"/>
    <mergeCell ref="B12:AK12"/>
    <mergeCell ref="B14:AL14"/>
    <mergeCell ref="B16:C20"/>
    <mergeCell ref="D16:L17"/>
    <mergeCell ref="N16:AK17"/>
    <mergeCell ref="E18:G20"/>
    <mergeCell ref="H18:H20"/>
    <mergeCell ref="I18:K20"/>
    <mergeCell ref="AE18:AK20"/>
    <mergeCell ref="N19:AD19"/>
    <mergeCell ref="B23:G24"/>
    <mergeCell ref="J23:AL24"/>
    <mergeCell ref="B25:G30"/>
    <mergeCell ref="J25:AL26"/>
    <mergeCell ref="J27:AL28"/>
    <mergeCell ref="J29:AL30"/>
    <mergeCell ref="M44:O45"/>
    <mergeCell ref="I48:L49"/>
    <mergeCell ref="M48:O49"/>
    <mergeCell ref="I53:L54"/>
    <mergeCell ref="M53:O54"/>
    <mergeCell ref="B31:G35"/>
    <mergeCell ref="B36:C64"/>
    <mergeCell ref="D36:G42"/>
    <mergeCell ref="D43:G64"/>
    <mergeCell ref="I44:L45"/>
    <mergeCell ref="I57:L58"/>
    <mergeCell ref="I55:L56"/>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AD53:AK55"/>
    <mergeCell ref="P55:R56"/>
    <mergeCell ref="S55:U56"/>
    <mergeCell ref="V55:X56"/>
    <mergeCell ref="Y55:AB56"/>
    <mergeCell ref="AD56:AI57"/>
    <mergeCell ref="AJ56:AK57"/>
    <mergeCell ref="S57:U58"/>
    <mergeCell ref="V57:X58"/>
    <mergeCell ref="Y57:AB58"/>
    <mergeCell ref="P53:R54"/>
    <mergeCell ref="S53:U54"/>
    <mergeCell ref="V53:X54"/>
    <mergeCell ref="Y53:AB54"/>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 ref="M57:O58"/>
    <mergeCell ref="P57:R58"/>
  </mergeCells>
  <phoneticPr fontId="3"/>
  <dataValidations disablePrompts="1" count="1">
    <dataValidation type="list" allowBlank="1" showInputMessage="1" showErrorMessage="1" sqref="N19:AD19" xr:uid="{8766A859-3EC9-4D6F-AF84-482D4A83F63C}">
      <formula1>"①,②(指定月が令和５年４月以前）,②(指定月が令和５年５月～令和６年３月)"</formula1>
    </dataValidation>
  </dataValidations>
  <hyperlinks>
    <hyperlink ref="AM2" location="目次!A1" display="目次に戻る" xr:uid="{834C0323-4E77-4045-867F-5BF543330883}"/>
  </hyperlinks>
  <pageMargins left="0.7" right="0.7" top="0.75" bottom="0.75" header="0.3" footer="0.3"/>
  <pageSetup paperSize="9" scale="98" fitToHeight="0" orientation="portrait" r:id="rId1"/>
  <rowBreaks count="1" manualBreakCount="1">
    <brk id="22" max="3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E8A5-4573-4A39-8BDD-FE219CF50AF2}">
  <sheetPr>
    <tabColor rgb="FFFF0000"/>
  </sheetPr>
  <dimension ref="A1:AO62"/>
  <sheetViews>
    <sheetView showGridLines="0" view="pageBreakPreview" zoomScale="85" zoomScaleNormal="100" zoomScaleSheetLayoutView="85" workbookViewId="0"/>
  </sheetViews>
  <sheetFormatPr defaultColWidth="2.25" defaultRowHeight="18.75"/>
  <cols>
    <col min="1" max="1" width="2.25" style="83" customWidth="1"/>
    <col min="2" max="2" width="2.25" style="966" customWidth="1"/>
    <col min="3" max="5" width="2.25" style="83"/>
    <col min="6" max="6" width="2.5" style="83" bestFit="1" customWidth="1"/>
    <col min="7" max="8" width="2.25" style="83"/>
    <col min="9" max="26" width="2.375" style="83" customWidth="1"/>
    <col min="27" max="27" width="3.5" style="83" customWidth="1"/>
    <col min="28" max="38" width="3.875" style="83" customWidth="1"/>
    <col min="39" max="39" width="2.25" style="83"/>
    <col min="40" max="40" width="11.375" style="83" customWidth="1"/>
    <col min="41" max="256" width="2.25" style="83"/>
    <col min="257" max="258" width="2.25" style="83" customWidth="1"/>
    <col min="259" max="261" width="2.25" style="83"/>
    <col min="262" max="262" width="2.5" style="83" bestFit="1" customWidth="1"/>
    <col min="263" max="264" width="2.25" style="83"/>
    <col min="265" max="292" width="2.375" style="83" customWidth="1"/>
    <col min="293" max="293" width="2.25" style="83"/>
    <col min="294" max="294" width="2.25" style="83" customWidth="1"/>
    <col min="295" max="512" width="2.25" style="83"/>
    <col min="513" max="514" width="2.25" style="83" customWidth="1"/>
    <col min="515" max="517" width="2.25" style="83"/>
    <col min="518" max="518" width="2.5" style="83" bestFit="1" customWidth="1"/>
    <col min="519" max="520" width="2.25" style="83"/>
    <col min="521" max="548" width="2.375" style="83" customWidth="1"/>
    <col min="549" max="549" width="2.25" style="83"/>
    <col min="550" max="550" width="2.25" style="83" customWidth="1"/>
    <col min="551" max="768" width="2.25" style="83"/>
    <col min="769" max="770" width="2.25" style="83" customWidth="1"/>
    <col min="771" max="773" width="2.25" style="83"/>
    <col min="774" max="774" width="2.5" style="83" bestFit="1" customWidth="1"/>
    <col min="775" max="776" width="2.25" style="83"/>
    <col min="777" max="804" width="2.375" style="83" customWidth="1"/>
    <col min="805" max="805" width="2.25" style="83"/>
    <col min="806" max="806" width="2.25" style="83" customWidth="1"/>
    <col min="807" max="1024" width="2.25" style="83"/>
    <col min="1025" max="1026" width="2.25" style="83" customWidth="1"/>
    <col min="1027" max="1029" width="2.25" style="83"/>
    <col min="1030" max="1030" width="2.5" style="83" bestFit="1" customWidth="1"/>
    <col min="1031" max="1032" width="2.25" style="83"/>
    <col min="1033" max="1060" width="2.375" style="83" customWidth="1"/>
    <col min="1061" max="1061" width="2.25" style="83"/>
    <col min="1062" max="1062" width="2.25" style="83" customWidth="1"/>
    <col min="1063" max="1280" width="2.25" style="83"/>
    <col min="1281" max="1282" width="2.25" style="83" customWidth="1"/>
    <col min="1283" max="1285" width="2.25" style="83"/>
    <col min="1286" max="1286" width="2.5" style="83" bestFit="1" customWidth="1"/>
    <col min="1287" max="1288" width="2.25" style="83"/>
    <col min="1289" max="1316" width="2.375" style="83" customWidth="1"/>
    <col min="1317" max="1317" width="2.25" style="83"/>
    <col min="1318" max="1318" width="2.25" style="83" customWidth="1"/>
    <col min="1319" max="1536" width="2.25" style="83"/>
    <col min="1537" max="1538" width="2.25" style="83" customWidth="1"/>
    <col min="1539" max="1541" width="2.25" style="83"/>
    <col min="1542" max="1542" width="2.5" style="83" bestFit="1" customWidth="1"/>
    <col min="1543" max="1544" width="2.25" style="83"/>
    <col min="1545" max="1572" width="2.375" style="83" customWidth="1"/>
    <col min="1573" max="1573" width="2.25" style="83"/>
    <col min="1574" max="1574" width="2.25" style="83" customWidth="1"/>
    <col min="1575" max="1792" width="2.25" style="83"/>
    <col min="1793" max="1794" width="2.25" style="83" customWidth="1"/>
    <col min="1795" max="1797" width="2.25" style="83"/>
    <col min="1798" max="1798" width="2.5" style="83" bestFit="1" customWidth="1"/>
    <col min="1799" max="1800" width="2.25" style="83"/>
    <col min="1801" max="1828" width="2.375" style="83" customWidth="1"/>
    <col min="1829" max="1829" width="2.25" style="83"/>
    <col min="1830" max="1830" width="2.25" style="83" customWidth="1"/>
    <col min="1831" max="2048" width="2.25" style="83"/>
    <col min="2049" max="2050" width="2.25" style="83" customWidth="1"/>
    <col min="2051" max="2053" width="2.25" style="83"/>
    <col min="2054" max="2054" width="2.5" style="83" bestFit="1" customWidth="1"/>
    <col min="2055" max="2056" width="2.25" style="83"/>
    <col min="2057" max="2084" width="2.375" style="83" customWidth="1"/>
    <col min="2085" max="2085" width="2.25" style="83"/>
    <col min="2086" max="2086" width="2.25" style="83" customWidth="1"/>
    <col min="2087" max="2304" width="2.25" style="83"/>
    <col min="2305" max="2306" width="2.25" style="83" customWidth="1"/>
    <col min="2307" max="2309" width="2.25" style="83"/>
    <col min="2310" max="2310" width="2.5" style="83" bestFit="1" customWidth="1"/>
    <col min="2311" max="2312" width="2.25" style="83"/>
    <col min="2313" max="2340" width="2.375" style="83" customWidth="1"/>
    <col min="2341" max="2341" width="2.25" style="83"/>
    <col min="2342" max="2342" width="2.25" style="83" customWidth="1"/>
    <col min="2343" max="2560" width="2.25" style="83"/>
    <col min="2561" max="2562" width="2.25" style="83" customWidth="1"/>
    <col min="2563" max="2565" width="2.25" style="83"/>
    <col min="2566" max="2566" width="2.5" style="83" bestFit="1" customWidth="1"/>
    <col min="2567" max="2568" width="2.25" style="83"/>
    <col min="2569" max="2596" width="2.375" style="83" customWidth="1"/>
    <col min="2597" max="2597" width="2.25" style="83"/>
    <col min="2598" max="2598" width="2.25" style="83" customWidth="1"/>
    <col min="2599" max="2816" width="2.25" style="83"/>
    <col min="2817" max="2818" width="2.25" style="83" customWidth="1"/>
    <col min="2819" max="2821" width="2.25" style="83"/>
    <col min="2822" max="2822" width="2.5" style="83" bestFit="1" customWidth="1"/>
    <col min="2823" max="2824" width="2.25" style="83"/>
    <col min="2825" max="2852" width="2.375" style="83" customWidth="1"/>
    <col min="2853" max="2853" width="2.25" style="83"/>
    <col min="2854" max="2854" width="2.25" style="83" customWidth="1"/>
    <col min="2855" max="3072" width="2.25" style="83"/>
    <col min="3073" max="3074" width="2.25" style="83" customWidth="1"/>
    <col min="3075" max="3077" width="2.25" style="83"/>
    <col min="3078" max="3078" width="2.5" style="83" bestFit="1" customWidth="1"/>
    <col min="3079" max="3080" width="2.25" style="83"/>
    <col min="3081" max="3108" width="2.375" style="83" customWidth="1"/>
    <col min="3109" max="3109" width="2.25" style="83"/>
    <col min="3110" max="3110" width="2.25" style="83" customWidth="1"/>
    <col min="3111" max="3328" width="2.25" style="83"/>
    <col min="3329" max="3330" width="2.25" style="83" customWidth="1"/>
    <col min="3331" max="3333" width="2.25" style="83"/>
    <col min="3334" max="3334" width="2.5" style="83" bestFit="1" customWidth="1"/>
    <col min="3335" max="3336" width="2.25" style="83"/>
    <col min="3337" max="3364" width="2.375" style="83" customWidth="1"/>
    <col min="3365" max="3365" width="2.25" style="83"/>
    <col min="3366" max="3366" width="2.25" style="83" customWidth="1"/>
    <col min="3367" max="3584" width="2.25" style="83"/>
    <col min="3585" max="3586" width="2.25" style="83" customWidth="1"/>
    <col min="3587" max="3589" width="2.25" style="83"/>
    <col min="3590" max="3590" width="2.5" style="83" bestFit="1" customWidth="1"/>
    <col min="3591" max="3592" width="2.25" style="83"/>
    <col min="3593" max="3620" width="2.375" style="83" customWidth="1"/>
    <col min="3621" max="3621" width="2.25" style="83"/>
    <col min="3622" max="3622" width="2.25" style="83" customWidth="1"/>
    <col min="3623" max="3840" width="2.25" style="83"/>
    <col min="3841" max="3842" width="2.25" style="83" customWidth="1"/>
    <col min="3843" max="3845" width="2.25" style="83"/>
    <col min="3846" max="3846" width="2.5" style="83" bestFit="1" customWidth="1"/>
    <col min="3847" max="3848" width="2.25" style="83"/>
    <col min="3849" max="3876" width="2.375" style="83" customWidth="1"/>
    <col min="3877" max="3877" width="2.25" style="83"/>
    <col min="3878" max="3878" width="2.25" style="83" customWidth="1"/>
    <col min="3879" max="4096" width="2.25" style="83"/>
    <col min="4097" max="4098" width="2.25" style="83" customWidth="1"/>
    <col min="4099" max="4101" width="2.25" style="83"/>
    <col min="4102" max="4102" width="2.5" style="83" bestFit="1" customWidth="1"/>
    <col min="4103" max="4104" width="2.25" style="83"/>
    <col min="4105" max="4132" width="2.375" style="83" customWidth="1"/>
    <col min="4133" max="4133" width="2.25" style="83"/>
    <col min="4134" max="4134" width="2.25" style="83" customWidth="1"/>
    <col min="4135" max="4352" width="2.25" style="83"/>
    <col min="4353" max="4354" width="2.25" style="83" customWidth="1"/>
    <col min="4355" max="4357" width="2.25" style="83"/>
    <col min="4358" max="4358" width="2.5" style="83" bestFit="1" customWidth="1"/>
    <col min="4359" max="4360" width="2.25" style="83"/>
    <col min="4361" max="4388" width="2.375" style="83" customWidth="1"/>
    <col min="4389" max="4389" width="2.25" style="83"/>
    <col min="4390" max="4390" width="2.25" style="83" customWidth="1"/>
    <col min="4391" max="4608" width="2.25" style="83"/>
    <col min="4609" max="4610" width="2.25" style="83" customWidth="1"/>
    <col min="4611" max="4613" width="2.25" style="83"/>
    <col min="4614" max="4614" width="2.5" style="83" bestFit="1" customWidth="1"/>
    <col min="4615" max="4616" width="2.25" style="83"/>
    <col min="4617" max="4644" width="2.375" style="83" customWidth="1"/>
    <col min="4645" max="4645" width="2.25" style="83"/>
    <col min="4646" max="4646" width="2.25" style="83" customWidth="1"/>
    <col min="4647" max="4864" width="2.25" style="83"/>
    <col min="4865" max="4866" width="2.25" style="83" customWidth="1"/>
    <col min="4867" max="4869" width="2.25" style="83"/>
    <col min="4870" max="4870" width="2.5" style="83" bestFit="1" customWidth="1"/>
    <col min="4871" max="4872" width="2.25" style="83"/>
    <col min="4873" max="4900" width="2.375" style="83" customWidth="1"/>
    <col min="4901" max="4901" width="2.25" style="83"/>
    <col min="4902" max="4902" width="2.25" style="83" customWidth="1"/>
    <col min="4903" max="5120" width="2.25" style="83"/>
    <col min="5121" max="5122" width="2.25" style="83" customWidth="1"/>
    <col min="5123" max="5125" width="2.25" style="83"/>
    <col min="5126" max="5126" width="2.5" style="83" bestFit="1" customWidth="1"/>
    <col min="5127" max="5128" width="2.25" style="83"/>
    <col min="5129" max="5156" width="2.375" style="83" customWidth="1"/>
    <col min="5157" max="5157" width="2.25" style="83"/>
    <col min="5158" max="5158" width="2.25" style="83" customWidth="1"/>
    <col min="5159" max="5376" width="2.25" style="83"/>
    <col min="5377" max="5378" width="2.25" style="83" customWidth="1"/>
    <col min="5379" max="5381" width="2.25" style="83"/>
    <col min="5382" max="5382" width="2.5" style="83" bestFit="1" customWidth="1"/>
    <col min="5383" max="5384" width="2.25" style="83"/>
    <col min="5385" max="5412" width="2.375" style="83" customWidth="1"/>
    <col min="5413" max="5413" width="2.25" style="83"/>
    <col min="5414" max="5414" width="2.25" style="83" customWidth="1"/>
    <col min="5415" max="5632" width="2.25" style="83"/>
    <col min="5633" max="5634" width="2.25" style="83" customWidth="1"/>
    <col min="5635" max="5637" width="2.25" style="83"/>
    <col min="5638" max="5638" width="2.5" style="83" bestFit="1" customWidth="1"/>
    <col min="5639" max="5640" width="2.25" style="83"/>
    <col min="5641" max="5668" width="2.375" style="83" customWidth="1"/>
    <col min="5669" max="5669" width="2.25" style="83"/>
    <col min="5670" max="5670" width="2.25" style="83" customWidth="1"/>
    <col min="5671" max="5888" width="2.25" style="83"/>
    <col min="5889" max="5890" width="2.25" style="83" customWidth="1"/>
    <col min="5891" max="5893" width="2.25" style="83"/>
    <col min="5894" max="5894" width="2.5" style="83" bestFit="1" customWidth="1"/>
    <col min="5895" max="5896" width="2.25" style="83"/>
    <col min="5897" max="5924" width="2.375" style="83" customWidth="1"/>
    <col min="5925" max="5925" width="2.25" style="83"/>
    <col min="5926" max="5926" width="2.25" style="83" customWidth="1"/>
    <col min="5927" max="6144" width="2.25" style="83"/>
    <col min="6145" max="6146" width="2.25" style="83" customWidth="1"/>
    <col min="6147" max="6149" width="2.25" style="83"/>
    <col min="6150" max="6150" width="2.5" style="83" bestFit="1" customWidth="1"/>
    <col min="6151" max="6152" width="2.25" style="83"/>
    <col min="6153" max="6180" width="2.375" style="83" customWidth="1"/>
    <col min="6181" max="6181" width="2.25" style="83"/>
    <col min="6182" max="6182" width="2.25" style="83" customWidth="1"/>
    <col min="6183" max="6400" width="2.25" style="83"/>
    <col min="6401" max="6402" width="2.25" style="83" customWidth="1"/>
    <col min="6403" max="6405" width="2.25" style="83"/>
    <col min="6406" max="6406" width="2.5" style="83" bestFit="1" customWidth="1"/>
    <col min="6407" max="6408" width="2.25" style="83"/>
    <col min="6409" max="6436" width="2.375" style="83" customWidth="1"/>
    <col min="6437" max="6437" width="2.25" style="83"/>
    <col min="6438" max="6438" width="2.25" style="83" customWidth="1"/>
    <col min="6439" max="6656" width="2.25" style="83"/>
    <col min="6657" max="6658" width="2.25" style="83" customWidth="1"/>
    <col min="6659" max="6661" width="2.25" style="83"/>
    <col min="6662" max="6662" width="2.5" style="83" bestFit="1" customWidth="1"/>
    <col min="6663" max="6664" width="2.25" style="83"/>
    <col min="6665" max="6692" width="2.375" style="83" customWidth="1"/>
    <col min="6693" max="6693" width="2.25" style="83"/>
    <col min="6694" max="6694" width="2.25" style="83" customWidth="1"/>
    <col min="6695" max="6912" width="2.25" style="83"/>
    <col min="6913" max="6914" width="2.25" style="83" customWidth="1"/>
    <col min="6915" max="6917" width="2.25" style="83"/>
    <col min="6918" max="6918" width="2.5" style="83" bestFit="1" customWidth="1"/>
    <col min="6919" max="6920" width="2.25" style="83"/>
    <col min="6921" max="6948" width="2.375" style="83" customWidth="1"/>
    <col min="6949" max="6949" width="2.25" style="83"/>
    <col min="6950" max="6950" width="2.25" style="83" customWidth="1"/>
    <col min="6951" max="7168" width="2.25" style="83"/>
    <col min="7169" max="7170" width="2.25" style="83" customWidth="1"/>
    <col min="7171" max="7173" width="2.25" style="83"/>
    <col min="7174" max="7174" width="2.5" style="83" bestFit="1" customWidth="1"/>
    <col min="7175" max="7176" width="2.25" style="83"/>
    <col min="7177" max="7204" width="2.375" style="83" customWidth="1"/>
    <col min="7205" max="7205" width="2.25" style="83"/>
    <col min="7206" max="7206" width="2.25" style="83" customWidth="1"/>
    <col min="7207" max="7424" width="2.25" style="83"/>
    <col min="7425" max="7426" width="2.25" style="83" customWidth="1"/>
    <col min="7427" max="7429" width="2.25" style="83"/>
    <col min="7430" max="7430" width="2.5" style="83" bestFit="1" customWidth="1"/>
    <col min="7431" max="7432" width="2.25" style="83"/>
    <col min="7433" max="7460" width="2.375" style="83" customWidth="1"/>
    <col min="7461" max="7461" width="2.25" style="83"/>
    <col min="7462" max="7462" width="2.25" style="83" customWidth="1"/>
    <col min="7463" max="7680" width="2.25" style="83"/>
    <col min="7681" max="7682" width="2.25" style="83" customWidth="1"/>
    <col min="7683" max="7685" width="2.25" style="83"/>
    <col min="7686" max="7686" width="2.5" style="83" bestFit="1" customWidth="1"/>
    <col min="7687" max="7688" width="2.25" style="83"/>
    <col min="7689" max="7716" width="2.375" style="83" customWidth="1"/>
    <col min="7717" max="7717" width="2.25" style="83"/>
    <col min="7718" max="7718" width="2.25" style="83" customWidth="1"/>
    <col min="7719" max="7936" width="2.25" style="83"/>
    <col min="7937" max="7938" width="2.25" style="83" customWidth="1"/>
    <col min="7939" max="7941" width="2.25" style="83"/>
    <col min="7942" max="7942" width="2.5" style="83" bestFit="1" customWidth="1"/>
    <col min="7943" max="7944" width="2.25" style="83"/>
    <col min="7945" max="7972" width="2.375" style="83" customWidth="1"/>
    <col min="7973" max="7973" width="2.25" style="83"/>
    <col min="7974" max="7974" width="2.25" style="83" customWidth="1"/>
    <col min="7975" max="8192" width="2.25" style="83"/>
    <col min="8193" max="8194" width="2.25" style="83" customWidth="1"/>
    <col min="8195" max="8197" width="2.25" style="83"/>
    <col min="8198" max="8198" width="2.5" style="83" bestFit="1" customWidth="1"/>
    <col min="8199" max="8200" width="2.25" style="83"/>
    <col min="8201" max="8228" width="2.375" style="83" customWidth="1"/>
    <col min="8229" max="8229" width="2.25" style="83"/>
    <col min="8230" max="8230" width="2.25" style="83" customWidth="1"/>
    <col min="8231" max="8448" width="2.25" style="83"/>
    <col min="8449" max="8450" width="2.25" style="83" customWidth="1"/>
    <col min="8451" max="8453" width="2.25" style="83"/>
    <col min="8454" max="8454" width="2.5" style="83" bestFit="1" customWidth="1"/>
    <col min="8455" max="8456" width="2.25" style="83"/>
    <col min="8457" max="8484" width="2.375" style="83" customWidth="1"/>
    <col min="8485" max="8485" width="2.25" style="83"/>
    <col min="8486" max="8486" width="2.25" style="83" customWidth="1"/>
    <col min="8487" max="8704" width="2.25" style="83"/>
    <col min="8705" max="8706" width="2.25" style="83" customWidth="1"/>
    <col min="8707" max="8709" width="2.25" style="83"/>
    <col min="8710" max="8710" width="2.5" style="83" bestFit="1" customWidth="1"/>
    <col min="8711" max="8712" width="2.25" style="83"/>
    <col min="8713" max="8740" width="2.375" style="83" customWidth="1"/>
    <col min="8741" max="8741" width="2.25" style="83"/>
    <col min="8742" max="8742" width="2.25" style="83" customWidth="1"/>
    <col min="8743" max="8960" width="2.25" style="83"/>
    <col min="8961" max="8962" width="2.25" style="83" customWidth="1"/>
    <col min="8963" max="8965" width="2.25" style="83"/>
    <col min="8966" max="8966" width="2.5" style="83" bestFit="1" customWidth="1"/>
    <col min="8967" max="8968" width="2.25" style="83"/>
    <col min="8969" max="8996" width="2.375" style="83" customWidth="1"/>
    <col min="8997" max="8997" width="2.25" style="83"/>
    <col min="8998" max="8998" width="2.25" style="83" customWidth="1"/>
    <col min="8999" max="9216" width="2.25" style="83"/>
    <col min="9217" max="9218" width="2.25" style="83" customWidth="1"/>
    <col min="9219" max="9221" width="2.25" style="83"/>
    <col min="9222" max="9222" width="2.5" style="83" bestFit="1" customWidth="1"/>
    <col min="9223" max="9224" width="2.25" style="83"/>
    <col min="9225" max="9252" width="2.375" style="83" customWidth="1"/>
    <col min="9253" max="9253" width="2.25" style="83"/>
    <col min="9254" max="9254" width="2.25" style="83" customWidth="1"/>
    <col min="9255" max="9472" width="2.25" style="83"/>
    <col min="9473" max="9474" width="2.25" style="83" customWidth="1"/>
    <col min="9475" max="9477" width="2.25" style="83"/>
    <col min="9478" max="9478" width="2.5" style="83" bestFit="1" customWidth="1"/>
    <col min="9479" max="9480" width="2.25" style="83"/>
    <col min="9481" max="9508" width="2.375" style="83" customWidth="1"/>
    <col min="9509" max="9509" width="2.25" style="83"/>
    <col min="9510" max="9510" width="2.25" style="83" customWidth="1"/>
    <col min="9511" max="9728" width="2.25" style="83"/>
    <col min="9729" max="9730" width="2.25" style="83" customWidth="1"/>
    <col min="9731" max="9733" width="2.25" style="83"/>
    <col min="9734" max="9734" width="2.5" style="83" bestFit="1" customWidth="1"/>
    <col min="9735" max="9736" width="2.25" style="83"/>
    <col min="9737" max="9764" width="2.375" style="83" customWidth="1"/>
    <col min="9765" max="9765" width="2.25" style="83"/>
    <col min="9766" max="9766" width="2.25" style="83" customWidth="1"/>
    <col min="9767" max="9984" width="2.25" style="83"/>
    <col min="9985" max="9986" width="2.25" style="83" customWidth="1"/>
    <col min="9987" max="9989" width="2.25" style="83"/>
    <col min="9990" max="9990" width="2.5" style="83" bestFit="1" customWidth="1"/>
    <col min="9991" max="9992" width="2.25" style="83"/>
    <col min="9993" max="10020" width="2.375" style="83" customWidth="1"/>
    <col min="10021" max="10021" width="2.25" style="83"/>
    <col min="10022" max="10022" width="2.25" style="83" customWidth="1"/>
    <col min="10023" max="10240" width="2.25" style="83"/>
    <col min="10241" max="10242" width="2.25" style="83" customWidth="1"/>
    <col min="10243" max="10245" width="2.25" style="83"/>
    <col min="10246" max="10246" width="2.5" style="83" bestFit="1" customWidth="1"/>
    <col min="10247" max="10248" width="2.25" style="83"/>
    <col min="10249" max="10276" width="2.375" style="83" customWidth="1"/>
    <col min="10277" max="10277" width="2.25" style="83"/>
    <col min="10278" max="10278" width="2.25" style="83" customWidth="1"/>
    <col min="10279" max="10496" width="2.25" style="83"/>
    <col min="10497" max="10498" width="2.25" style="83" customWidth="1"/>
    <col min="10499" max="10501" width="2.25" style="83"/>
    <col min="10502" max="10502" width="2.5" style="83" bestFit="1" customWidth="1"/>
    <col min="10503" max="10504" width="2.25" style="83"/>
    <col min="10505" max="10532" width="2.375" style="83" customWidth="1"/>
    <col min="10533" max="10533" width="2.25" style="83"/>
    <col min="10534" max="10534" width="2.25" style="83" customWidth="1"/>
    <col min="10535" max="10752" width="2.25" style="83"/>
    <col min="10753" max="10754" width="2.25" style="83" customWidth="1"/>
    <col min="10755" max="10757" width="2.25" style="83"/>
    <col min="10758" max="10758" width="2.5" style="83" bestFit="1" customWidth="1"/>
    <col min="10759" max="10760" width="2.25" style="83"/>
    <col min="10761" max="10788" width="2.375" style="83" customWidth="1"/>
    <col min="10789" max="10789" width="2.25" style="83"/>
    <col min="10790" max="10790" width="2.25" style="83" customWidth="1"/>
    <col min="10791" max="11008" width="2.25" style="83"/>
    <col min="11009" max="11010" width="2.25" style="83" customWidth="1"/>
    <col min="11011" max="11013" width="2.25" style="83"/>
    <col min="11014" max="11014" width="2.5" style="83" bestFit="1" customWidth="1"/>
    <col min="11015" max="11016" width="2.25" style="83"/>
    <col min="11017" max="11044" width="2.375" style="83" customWidth="1"/>
    <col min="11045" max="11045" width="2.25" style="83"/>
    <col min="11046" max="11046" width="2.25" style="83" customWidth="1"/>
    <col min="11047" max="11264" width="2.25" style="83"/>
    <col min="11265" max="11266" width="2.25" style="83" customWidth="1"/>
    <col min="11267" max="11269" width="2.25" style="83"/>
    <col min="11270" max="11270" width="2.5" style="83" bestFit="1" customWidth="1"/>
    <col min="11271" max="11272" width="2.25" style="83"/>
    <col min="11273" max="11300" width="2.375" style="83" customWidth="1"/>
    <col min="11301" max="11301" width="2.25" style="83"/>
    <col min="11302" max="11302" width="2.25" style="83" customWidth="1"/>
    <col min="11303" max="11520" width="2.25" style="83"/>
    <col min="11521" max="11522" width="2.25" style="83" customWidth="1"/>
    <col min="11523" max="11525" width="2.25" style="83"/>
    <col min="11526" max="11526" width="2.5" style="83" bestFit="1" customWidth="1"/>
    <col min="11527" max="11528" width="2.25" style="83"/>
    <col min="11529" max="11556" width="2.375" style="83" customWidth="1"/>
    <col min="11557" max="11557" width="2.25" style="83"/>
    <col min="11558" max="11558" width="2.25" style="83" customWidth="1"/>
    <col min="11559" max="11776" width="2.25" style="83"/>
    <col min="11777" max="11778" width="2.25" style="83" customWidth="1"/>
    <col min="11779" max="11781" width="2.25" style="83"/>
    <col min="11782" max="11782" width="2.5" style="83" bestFit="1" customWidth="1"/>
    <col min="11783" max="11784" width="2.25" style="83"/>
    <col min="11785" max="11812" width="2.375" style="83" customWidth="1"/>
    <col min="11813" max="11813" width="2.25" style="83"/>
    <col min="11814" max="11814" width="2.25" style="83" customWidth="1"/>
    <col min="11815" max="12032" width="2.25" style="83"/>
    <col min="12033" max="12034" width="2.25" style="83" customWidth="1"/>
    <col min="12035" max="12037" width="2.25" style="83"/>
    <col min="12038" max="12038" width="2.5" style="83" bestFit="1" customWidth="1"/>
    <col min="12039" max="12040" width="2.25" style="83"/>
    <col min="12041" max="12068" width="2.375" style="83" customWidth="1"/>
    <col min="12069" max="12069" width="2.25" style="83"/>
    <col min="12070" max="12070" width="2.25" style="83" customWidth="1"/>
    <col min="12071" max="12288" width="2.25" style="83"/>
    <col min="12289" max="12290" width="2.25" style="83" customWidth="1"/>
    <col min="12291" max="12293" width="2.25" style="83"/>
    <col min="12294" max="12294" width="2.5" style="83" bestFit="1" customWidth="1"/>
    <col min="12295" max="12296" width="2.25" style="83"/>
    <col min="12297" max="12324" width="2.375" style="83" customWidth="1"/>
    <col min="12325" max="12325" width="2.25" style="83"/>
    <col min="12326" max="12326" width="2.25" style="83" customWidth="1"/>
    <col min="12327" max="12544" width="2.25" style="83"/>
    <col min="12545" max="12546" width="2.25" style="83" customWidth="1"/>
    <col min="12547" max="12549" width="2.25" style="83"/>
    <col min="12550" max="12550" width="2.5" style="83" bestFit="1" customWidth="1"/>
    <col min="12551" max="12552" width="2.25" style="83"/>
    <col min="12553" max="12580" width="2.375" style="83" customWidth="1"/>
    <col min="12581" max="12581" width="2.25" style="83"/>
    <col min="12582" max="12582" width="2.25" style="83" customWidth="1"/>
    <col min="12583" max="12800" width="2.25" style="83"/>
    <col min="12801" max="12802" width="2.25" style="83" customWidth="1"/>
    <col min="12803" max="12805" width="2.25" style="83"/>
    <col min="12806" max="12806" width="2.5" style="83" bestFit="1" customWidth="1"/>
    <col min="12807" max="12808" width="2.25" style="83"/>
    <col min="12809" max="12836" width="2.375" style="83" customWidth="1"/>
    <col min="12837" max="12837" width="2.25" style="83"/>
    <col min="12838" max="12838" width="2.25" style="83" customWidth="1"/>
    <col min="12839" max="13056" width="2.25" style="83"/>
    <col min="13057" max="13058" width="2.25" style="83" customWidth="1"/>
    <col min="13059" max="13061" width="2.25" style="83"/>
    <col min="13062" max="13062" width="2.5" style="83" bestFit="1" customWidth="1"/>
    <col min="13063" max="13064" width="2.25" style="83"/>
    <col min="13065" max="13092" width="2.375" style="83" customWidth="1"/>
    <col min="13093" max="13093" width="2.25" style="83"/>
    <col min="13094" max="13094" width="2.25" style="83" customWidth="1"/>
    <col min="13095" max="13312" width="2.25" style="83"/>
    <col min="13313" max="13314" width="2.25" style="83" customWidth="1"/>
    <col min="13315" max="13317" width="2.25" style="83"/>
    <col min="13318" max="13318" width="2.5" style="83" bestFit="1" customWidth="1"/>
    <col min="13319" max="13320" width="2.25" style="83"/>
    <col min="13321" max="13348" width="2.375" style="83" customWidth="1"/>
    <col min="13349" max="13349" width="2.25" style="83"/>
    <col min="13350" max="13350" width="2.25" style="83" customWidth="1"/>
    <col min="13351" max="13568" width="2.25" style="83"/>
    <col min="13569" max="13570" width="2.25" style="83" customWidth="1"/>
    <col min="13571" max="13573" width="2.25" style="83"/>
    <col min="13574" max="13574" width="2.5" style="83" bestFit="1" customWidth="1"/>
    <col min="13575" max="13576" width="2.25" style="83"/>
    <col min="13577" max="13604" width="2.375" style="83" customWidth="1"/>
    <col min="13605" max="13605" width="2.25" style="83"/>
    <col min="13606" max="13606" width="2.25" style="83" customWidth="1"/>
    <col min="13607" max="13824" width="2.25" style="83"/>
    <col min="13825" max="13826" width="2.25" style="83" customWidth="1"/>
    <col min="13827" max="13829" width="2.25" style="83"/>
    <col min="13830" max="13830" width="2.5" style="83" bestFit="1" customWidth="1"/>
    <col min="13831" max="13832" width="2.25" style="83"/>
    <col min="13833" max="13860" width="2.375" style="83" customWidth="1"/>
    <col min="13861" max="13861" width="2.25" style="83"/>
    <col min="13862" max="13862" width="2.25" style="83" customWidth="1"/>
    <col min="13863" max="14080" width="2.25" style="83"/>
    <col min="14081" max="14082" width="2.25" style="83" customWidth="1"/>
    <col min="14083" max="14085" width="2.25" style="83"/>
    <col min="14086" max="14086" width="2.5" style="83" bestFit="1" customWidth="1"/>
    <col min="14087" max="14088" width="2.25" style="83"/>
    <col min="14089" max="14116" width="2.375" style="83" customWidth="1"/>
    <col min="14117" max="14117" width="2.25" style="83"/>
    <col min="14118" max="14118" width="2.25" style="83" customWidth="1"/>
    <col min="14119" max="14336" width="2.25" style="83"/>
    <col min="14337" max="14338" width="2.25" style="83" customWidth="1"/>
    <col min="14339" max="14341" width="2.25" style="83"/>
    <col min="14342" max="14342" width="2.5" style="83" bestFit="1" customWidth="1"/>
    <col min="14343" max="14344" width="2.25" style="83"/>
    <col min="14345" max="14372" width="2.375" style="83" customWidth="1"/>
    <col min="14373" max="14373" width="2.25" style="83"/>
    <col min="14374" max="14374" width="2.25" style="83" customWidth="1"/>
    <col min="14375" max="14592" width="2.25" style="83"/>
    <col min="14593" max="14594" width="2.25" style="83" customWidth="1"/>
    <col min="14595" max="14597" width="2.25" style="83"/>
    <col min="14598" max="14598" width="2.5" style="83" bestFit="1" customWidth="1"/>
    <col min="14599" max="14600" width="2.25" style="83"/>
    <col min="14601" max="14628" width="2.375" style="83" customWidth="1"/>
    <col min="14629" max="14629" width="2.25" style="83"/>
    <col min="14630" max="14630" width="2.25" style="83" customWidth="1"/>
    <col min="14631" max="14848" width="2.25" style="83"/>
    <col min="14849" max="14850" width="2.25" style="83" customWidth="1"/>
    <col min="14851" max="14853" width="2.25" style="83"/>
    <col min="14854" max="14854" width="2.5" style="83" bestFit="1" customWidth="1"/>
    <col min="14855" max="14856" width="2.25" style="83"/>
    <col min="14857" max="14884" width="2.375" style="83" customWidth="1"/>
    <col min="14885" max="14885" width="2.25" style="83"/>
    <col min="14886" max="14886" width="2.25" style="83" customWidth="1"/>
    <col min="14887" max="15104" width="2.25" style="83"/>
    <col min="15105" max="15106" width="2.25" style="83" customWidth="1"/>
    <col min="15107" max="15109" width="2.25" style="83"/>
    <col min="15110" max="15110" width="2.5" style="83" bestFit="1" customWidth="1"/>
    <col min="15111" max="15112" width="2.25" style="83"/>
    <col min="15113" max="15140" width="2.375" style="83" customWidth="1"/>
    <col min="15141" max="15141" width="2.25" style="83"/>
    <col min="15142" max="15142" width="2.25" style="83" customWidth="1"/>
    <col min="15143" max="15360" width="2.25" style="83"/>
    <col min="15361" max="15362" width="2.25" style="83" customWidth="1"/>
    <col min="15363" max="15365" width="2.25" style="83"/>
    <col min="15366" max="15366" width="2.5" style="83" bestFit="1" customWidth="1"/>
    <col min="15367" max="15368" width="2.25" style="83"/>
    <col min="15369" max="15396" width="2.375" style="83" customWidth="1"/>
    <col min="15397" max="15397" width="2.25" style="83"/>
    <col min="15398" max="15398" width="2.25" style="83" customWidth="1"/>
    <col min="15399" max="15616" width="2.25" style="83"/>
    <col min="15617" max="15618" width="2.25" style="83" customWidth="1"/>
    <col min="15619" max="15621" width="2.25" style="83"/>
    <col min="15622" max="15622" width="2.5" style="83" bestFit="1" customWidth="1"/>
    <col min="15623" max="15624" width="2.25" style="83"/>
    <col min="15625" max="15652" width="2.375" style="83" customWidth="1"/>
    <col min="15653" max="15653" width="2.25" style="83"/>
    <col min="15654" max="15654" width="2.25" style="83" customWidth="1"/>
    <col min="15655" max="15872" width="2.25" style="83"/>
    <col min="15873" max="15874" width="2.25" style="83" customWidth="1"/>
    <col min="15875" max="15877" width="2.25" style="83"/>
    <col min="15878" max="15878" width="2.5" style="83" bestFit="1" customWidth="1"/>
    <col min="15879" max="15880" width="2.25" style="83"/>
    <col min="15881" max="15908" width="2.375" style="83" customWidth="1"/>
    <col min="15909" max="15909" width="2.25" style="83"/>
    <col min="15910" max="15910" width="2.25" style="83" customWidth="1"/>
    <col min="15911" max="16128" width="2.25" style="83"/>
    <col min="16129" max="16130" width="2.25" style="83" customWidth="1"/>
    <col min="16131" max="16133" width="2.25" style="83"/>
    <col min="16134" max="16134" width="2.5" style="83" bestFit="1" customWidth="1"/>
    <col min="16135" max="16136" width="2.25" style="83"/>
    <col min="16137" max="16164" width="2.375" style="83" customWidth="1"/>
    <col min="16165" max="16165" width="2.25" style="83"/>
    <col min="16166" max="16166" width="2.25" style="83" customWidth="1"/>
    <col min="16167" max="16384" width="2.25" style="83"/>
  </cols>
  <sheetData>
    <row r="1" spans="1:40" ht="18.75" customHeight="1">
      <c r="A1" s="1072" t="s">
        <v>1412</v>
      </c>
      <c r="AL1" s="965" t="s">
        <v>272</v>
      </c>
    </row>
    <row r="2" spans="1:40" ht="12.75" customHeight="1">
      <c r="AN2" s="1" t="s">
        <v>0</v>
      </c>
    </row>
    <row r="3" spans="1:40" ht="12.75" customHeight="1">
      <c r="A3" s="1241" t="s">
        <v>1359</v>
      </c>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c r="AJ3" s="1241"/>
      <c r="AK3" s="1241"/>
      <c r="AL3" s="1241"/>
      <c r="AM3" s="1073"/>
    </row>
    <row r="4" spans="1:40" ht="12.75" customHeight="1">
      <c r="A4" s="1241"/>
      <c r="B4" s="1241"/>
      <c r="C4" s="1241"/>
      <c r="D4" s="1241"/>
      <c r="E4" s="1241"/>
      <c r="F4" s="1241"/>
      <c r="G4" s="1241"/>
      <c r="H4" s="1241"/>
      <c r="I4" s="1241"/>
      <c r="J4" s="1241"/>
      <c r="K4" s="1241"/>
      <c r="L4" s="1241"/>
      <c r="M4" s="1241"/>
      <c r="N4" s="1241"/>
      <c r="O4" s="1241"/>
      <c r="P4" s="1241"/>
      <c r="Q4" s="1241"/>
      <c r="R4" s="1241"/>
      <c r="S4" s="1241"/>
      <c r="T4" s="1241"/>
      <c r="U4" s="1241"/>
      <c r="V4" s="1241"/>
      <c r="W4" s="1241"/>
      <c r="X4" s="1241"/>
      <c r="Y4" s="1241"/>
      <c r="Z4" s="1241"/>
      <c r="AA4" s="1241"/>
      <c r="AB4" s="1241"/>
      <c r="AC4" s="1241"/>
      <c r="AD4" s="1241"/>
      <c r="AE4" s="1241"/>
      <c r="AF4" s="1241"/>
      <c r="AG4" s="1241"/>
      <c r="AH4" s="1241"/>
      <c r="AI4" s="1241"/>
      <c r="AJ4" s="1241"/>
      <c r="AK4" s="1241"/>
      <c r="AL4" s="1241"/>
      <c r="AM4" s="1073"/>
    </row>
    <row r="5" spans="1:40" ht="12.75" customHeight="1"/>
    <row r="6" spans="1:40">
      <c r="B6" s="1483" t="s">
        <v>87</v>
      </c>
      <c r="C6" s="1444"/>
      <c r="D6" s="1444"/>
      <c r="E6" s="1444"/>
      <c r="F6" s="1444"/>
      <c r="G6" s="1444"/>
      <c r="H6" s="1104"/>
      <c r="I6" s="1105"/>
      <c r="J6" s="1444"/>
      <c r="K6" s="1444"/>
      <c r="L6" s="1444"/>
      <c r="M6" s="1444"/>
      <c r="N6" s="1444"/>
      <c r="O6" s="1444"/>
      <c r="P6" s="1444"/>
      <c r="Q6" s="1444"/>
      <c r="R6" s="1444"/>
      <c r="S6" s="1444"/>
      <c r="T6" s="1444"/>
      <c r="U6" s="1444"/>
      <c r="V6" s="1444"/>
      <c r="W6" s="1444"/>
      <c r="X6" s="1444"/>
      <c r="Y6" s="1444"/>
      <c r="Z6" s="1444"/>
      <c r="AA6" s="1444"/>
      <c r="AB6" s="1444"/>
      <c r="AC6" s="1444"/>
      <c r="AD6" s="1444"/>
      <c r="AE6" s="1444"/>
      <c r="AF6" s="1444"/>
      <c r="AG6" s="1444"/>
      <c r="AH6" s="1444"/>
      <c r="AI6" s="1444"/>
      <c r="AJ6" s="1444"/>
      <c r="AK6" s="1444"/>
      <c r="AL6" s="1445"/>
    </row>
    <row r="7" spans="1:40">
      <c r="B7" s="1215"/>
      <c r="C7" s="1484"/>
      <c r="D7" s="1484"/>
      <c r="E7" s="1484"/>
      <c r="F7" s="1484"/>
      <c r="G7" s="1484"/>
      <c r="H7" s="96"/>
      <c r="I7" s="1106"/>
      <c r="J7" s="1484"/>
      <c r="K7" s="1484"/>
      <c r="L7" s="1484"/>
      <c r="M7" s="1484"/>
      <c r="N7" s="1484"/>
      <c r="O7" s="1484"/>
      <c r="P7" s="1484"/>
      <c r="Q7" s="1484"/>
      <c r="R7" s="1484"/>
      <c r="S7" s="1484"/>
      <c r="T7" s="1484"/>
      <c r="U7" s="1484"/>
      <c r="V7" s="1484"/>
      <c r="W7" s="1484"/>
      <c r="X7" s="1484"/>
      <c r="Y7" s="1484"/>
      <c r="Z7" s="1484"/>
      <c r="AA7" s="1484"/>
      <c r="AB7" s="1484"/>
      <c r="AC7" s="1484"/>
      <c r="AD7" s="1484"/>
      <c r="AE7" s="1484"/>
      <c r="AF7" s="1484"/>
      <c r="AG7" s="1484"/>
      <c r="AH7" s="1484"/>
      <c r="AI7" s="1484"/>
      <c r="AJ7" s="1484"/>
      <c r="AK7" s="1484"/>
      <c r="AL7" s="1217"/>
    </row>
    <row r="8" spans="1:40">
      <c r="B8" s="1483" t="s">
        <v>273</v>
      </c>
      <c r="C8" s="1444"/>
      <c r="D8" s="1444"/>
      <c r="E8" s="1444"/>
      <c r="F8" s="1444"/>
      <c r="G8" s="1444"/>
      <c r="H8" s="1104"/>
      <c r="I8" s="1105"/>
      <c r="J8" s="1486" t="s">
        <v>1377</v>
      </c>
      <c r="K8" s="1486"/>
      <c r="L8" s="1486"/>
      <c r="M8" s="1486"/>
      <c r="N8" s="1486"/>
      <c r="O8" s="1486"/>
      <c r="P8" s="1486"/>
      <c r="Q8" s="1486"/>
      <c r="R8" s="1486"/>
      <c r="S8" s="1486"/>
      <c r="T8" s="1486"/>
      <c r="U8" s="1486"/>
      <c r="V8" s="1486"/>
      <c r="W8" s="1486"/>
      <c r="X8" s="1486"/>
      <c r="Y8" s="1486"/>
      <c r="Z8" s="1486"/>
      <c r="AA8" s="1486"/>
      <c r="AB8" s="1486"/>
      <c r="AC8" s="1486"/>
      <c r="AD8" s="1486"/>
      <c r="AE8" s="1486"/>
      <c r="AF8" s="1486"/>
      <c r="AG8" s="1486"/>
      <c r="AH8" s="1486"/>
      <c r="AI8" s="1486"/>
      <c r="AJ8" s="1486"/>
      <c r="AK8" s="1486"/>
      <c r="AL8" s="1487"/>
    </row>
    <row r="9" spans="1:40">
      <c r="B9" s="1485"/>
      <c r="C9" s="1239"/>
      <c r="D9" s="1239"/>
      <c r="E9" s="1239"/>
      <c r="F9" s="1239"/>
      <c r="G9" s="1239"/>
      <c r="H9" s="1107"/>
      <c r="J9" s="1488"/>
      <c r="K9" s="1488"/>
      <c r="L9" s="1488"/>
      <c r="M9" s="1488"/>
      <c r="N9" s="1488"/>
      <c r="O9" s="1488"/>
      <c r="P9" s="1488"/>
      <c r="Q9" s="1488"/>
      <c r="R9" s="1488"/>
      <c r="S9" s="1488"/>
      <c r="T9" s="1488"/>
      <c r="U9" s="1488"/>
      <c r="V9" s="1488"/>
      <c r="W9" s="1488"/>
      <c r="X9" s="1488"/>
      <c r="Y9" s="1488"/>
      <c r="Z9" s="1488"/>
      <c r="AA9" s="1488"/>
      <c r="AB9" s="1488"/>
      <c r="AC9" s="1488"/>
      <c r="AD9" s="1488"/>
      <c r="AE9" s="1488"/>
      <c r="AF9" s="1488"/>
      <c r="AG9" s="1488"/>
      <c r="AH9" s="1488"/>
      <c r="AI9" s="1488"/>
      <c r="AJ9" s="1488"/>
      <c r="AK9" s="1488"/>
      <c r="AL9" s="1489"/>
    </row>
    <row r="10" spans="1:40">
      <c r="B10" s="1485"/>
      <c r="C10" s="1239"/>
      <c r="D10" s="1239"/>
      <c r="E10" s="1239"/>
      <c r="F10" s="1239"/>
      <c r="G10" s="1239"/>
      <c r="H10" s="1107"/>
      <c r="J10" s="1488" t="s">
        <v>1378</v>
      </c>
      <c r="K10" s="1488"/>
      <c r="L10" s="1488"/>
      <c r="M10" s="1488"/>
      <c r="N10" s="1488"/>
      <c r="O10" s="1488"/>
      <c r="P10" s="1488"/>
      <c r="Q10" s="1488"/>
      <c r="R10" s="1488"/>
      <c r="S10" s="1488"/>
      <c r="T10" s="1488"/>
      <c r="U10" s="1488"/>
      <c r="V10" s="1488"/>
      <c r="W10" s="1488"/>
      <c r="X10" s="1488"/>
      <c r="Y10" s="1488"/>
      <c r="Z10" s="1488"/>
      <c r="AA10" s="1488"/>
      <c r="AB10" s="1488"/>
      <c r="AC10" s="1488"/>
      <c r="AD10" s="1488"/>
      <c r="AE10" s="1488"/>
      <c r="AF10" s="1488"/>
      <c r="AG10" s="1488"/>
      <c r="AH10" s="1488"/>
      <c r="AI10" s="1488"/>
      <c r="AJ10" s="1488"/>
      <c r="AK10" s="1488"/>
      <c r="AL10" s="1489"/>
    </row>
    <row r="11" spans="1:40">
      <c r="B11" s="1485"/>
      <c r="C11" s="1239"/>
      <c r="D11" s="1239"/>
      <c r="E11" s="1239"/>
      <c r="F11" s="1239"/>
      <c r="G11" s="1239"/>
      <c r="H11" s="1107"/>
      <c r="J11" s="1488"/>
      <c r="K11" s="1488"/>
      <c r="L11" s="1488"/>
      <c r="M11" s="1488"/>
      <c r="N11" s="1488"/>
      <c r="O11" s="1488"/>
      <c r="P11" s="1488"/>
      <c r="Q11" s="1488"/>
      <c r="R11" s="1488"/>
      <c r="S11" s="1488"/>
      <c r="T11" s="1488"/>
      <c r="U11" s="1488"/>
      <c r="V11" s="1488"/>
      <c r="W11" s="1488"/>
      <c r="X11" s="1488"/>
      <c r="Y11" s="1488"/>
      <c r="Z11" s="1488"/>
      <c r="AA11" s="1488"/>
      <c r="AB11" s="1488"/>
      <c r="AC11" s="1488"/>
      <c r="AD11" s="1488"/>
      <c r="AE11" s="1488"/>
      <c r="AF11" s="1488"/>
      <c r="AG11" s="1488"/>
      <c r="AH11" s="1488"/>
      <c r="AI11" s="1488"/>
      <c r="AJ11" s="1488"/>
      <c r="AK11" s="1488"/>
      <c r="AL11" s="1489"/>
    </row>
    <row r="12" spans="1:40">
      <c r="B12" s="1485"/>
      <c r="C12" s="1239"/>
      <c r="D12" s="1239"/>
      <c r="E12" s="1239"/>
      <c r="F12" s="1239"/>
      <c r="G12" s="1239"/>
      <c r="H12" s="1107"/>
      <c r="J12" s="1488" t="s">
        <v>1379</v>
      </c>
      <c r="K12" s="1488"/>
      <c r="L12" s="1488"/>
      <c r="M12" s="1488"/>
      <c r="N12" s="1488"/>
      <c r="O12" s="1488"/>
      <c r="P12" s="1488"/>
      <c r="Q12" s="1488"/>
      <c r="R12" s="1488"/>
      <c r="S12" s="1488"/>
      <c r="T12" s="1488"/>
      <c r="U12" s="1488"/>
      <c r="V12" s="1488"/>
      <c r="W12" s="1488"/>
      <c r="X12" s="1488"/>
      <c r="Y12" s="1488"/>
      <c r="Z12" s="1488"/>
      <c r="AA12" s="1488"/>
      <c r="AB12" s="1488"/>
      <c r="AC12" s="1488"/>
      <c r="AD12" s="1488"/>
      <c r="AE12" s="1488"/>
      <c r="AF12" s="1488"/>
      <c r="AG12" s="1488"/>
      <c r="AH12" s="1488"/>
      <c r="AI12" s="1488"/>
      <c r="AJ12" s="1488"/>
      <c r="AK12" s="1488"/>
      <c r="AL12" s="1489"/>
    </row>
    <row r="13" spans="1:40">
      <c r="B13" s="1215"/>
      <c r="C13" s="1484"/>
      <c r="D13" s="1484"/>
      <c r="E13" s="1484"/>
      <c r="F13" s="1484"/>
      <c r="G13" s="1484"/>
      <c r="H13" s="96"/>
      <c r="I13" s="1106"/>
      <c r="J13" s="1490"/>
      <c r="K13" s="1490"/>
      <c r="L13" s="1490"/>
      <c r="M13" s="1490"/>
      <c r="N13" s="1490"/>
      <c r="O13" s="1490"/>
      <c r="P13" s="1490"/>
      <c r="Q13" s="1490"/>
      <c r="R13" s="1490"/>
      <c r="S13" s="1490"/>
      <c r="T13" s="1490"/>
      <c r="U13" s="1490"/>
      <c r="V13" s="1490"/>
      <c r="W13" s="1490"/>
      <c r="X13" s="1490"/>
      <c r="Y13" s="1490"/>
      <c r="Z13" s="1490"/>
      <c r="AA13" s="1490"/>
      <c r="AB13" s="1490"/>
      <c r="AC13" s="1490"/>
      <c r="AD13" s="1490"/>
      <c r="AE13" s="1490"/>
      <c r="AF13" s="1490"/>
      <c r="AG13" s="1490"/>
      <c r="AH13" s="1490"/>
      <c r="AI13" s="1490"/>
      <c r="AJ13" s="1490"/>
      <c r="AK13" s="1490"/>
      <c r="AL13" s="1491"/>
    </row>
    <row r="14" spans="1:40" ht="13.5" customHeight="1">
      <c r="B14" s="1438" t="s">
        <v>74</v>
      </c>
      <c r="C14" s="1439"/>
      <c r="D14" s="1439"/>
      <c r="E14" s="1439"/>
      <c r="F14" s="1439"/>
      <c r="G14" s="1439"/>
      <c r="H14" s="1121"/>
      <c r="I14" s="1122"/>
      <c r="J14" s="1105"/>
      <c r="K14" s="1105"/>
      <c r="L14" s="1105"/>
      <c r="M14" s="1105"/>
      <c r="N14" s="1105"/>
      <c r="O14" s="1105"/>
      <c r="P14" s="1105"/>
      <c r="Q14" s="1105"/>
      <c r="R14" s="1123"/>
      <c r="S14" s="1123"/>
      <c r="T14" s="1105"/>
      <c r="U14" s="1105"/>
      <c r="V14" s="1105"/>
      <c r="W14" s="1105"/>
      <c r="X14" s="1105"/>
      <c r="Y14" s="1105"/>
      <c r="Z14" s="1105"/>
      <c r="AA14" s="1105"/>
      <c r="AB14" s="1105"/>
      <c r="AC14" s="1105"/>
      <c r="AD14" s="1105"/>
      <c r="AE14" s="1105"/>
      <c r="AF14" s="1105"/>
      <c r="AG14" s="1105"/>
      <c r="AH14" s="1105"/>
      <c r="AI14" s="1105"/>
      <c r="AJ14" s="1105"/>
      <c r="AK14" s="1105"/>
      <c r="AL14" s="1116"/>
    </row>
    <row r="15" spans="1:40" ht="13.5" customHeight="1">
      <c r="B15" s="1441"/>
      <c r="C15" s="1442"/>
      <c r="D15" s="1442"/>
      <c r="E15" s="1442"/>
      <c r="F15" s="1442"/>
      <c r="G15" s="1442"/>
      <c r="H15" s="1108"/>
      <c r="I15" s="1109"/>
      <c r="L15" s="83">
        <v>1</v>
      </c>
      <c r="M15" s="1111"/>
      <c r="N15" s="83" t="s">
        <v>71</v>
      </c>
      <c r="R15" s="1110"/>
      <c r="S15" s="1110"/>
      <c r="Y15" s="83">
        <v>4</v>
      </c>
      <c r="Z15" s="1111"/>
      <c r="AA15" s="83" t="s">
        <v>65</v>
      </c>
      <c r="AL15" s="104"/>
    </row>
    <row r="16" spans="1:40">
      <c r="B16" s="1441"/>
      <c r="C16" s="1442"/>
      <c r="D16" s="1442"/>
      <c r="E16" s="1442"/>
      <c r="F16" s="1442"/>
      <c r="G16" s="1442"/>
      <c r="H16" s="1108"/>
      <c r="I16" s="1109"/>
      <c r="L16" s="83">
        <v>2</v>
      </c>
      <c r="M16" s="1111"/>
      <c r="N16" s="83" t="s">
        <v>69</v>
      </c>
      <c r="R16" s="1110"/>
      <c r="S16" s="1110"/>
      <c r="Y16" s="83">
        <v>5</v>
      </c>
      <c r="Z16" s="1111"/>
      <c r="AA16" s="83" t="s">
        <v>63</v>
      </c>
      <c r="AL16" s="91"/>
    </row>
    <row r="17" spans="2:41">
      <c r="B17" s="1441"/>
      <c r="C17" s="1442"/>
      <c r="D17" s="1442"/>
      <c r="E17" s="1442"/>
      <c r="F17" s="1442"/>
      <c r="G17" s="1442"/>
      <c r="H17" s="1108"/>
      <c r="I17" s="1109"/>
      <c r="L17" s="83">
        <v>3</v>
      </c>
      <c r="M17" s="1111"/>
      <c r="N17" s="83" t="s">
        <v>67</v>
      </c>
      <c r="R17" s="1110"/>
      <c r="S17" s="1110"/>
      <c r="AL17" s="104"/>
    </row>
    <row r="18" spans="2:41">
      <c r="B18" s="1303"/>
      <c r="C18" s="1443"/>
      <c r="D18" s="1443"/>
      <c r="E18" s="1443"/>
      <c r="F18" s="1443"/>
      <c r="G18" s="1443"/>
      <c r="H18" s="1124"/>
      <c r="I18" s="1112"/>
      <c r="J18" s="1106"/>
      <c r="K18" s="1106"/>
      <c r="L18" s="1106"/>
      <c r="M18" s="1106"/>
      <c r="N18" s="1106"/>
      <c r="O18" s="1106"/>
      <c r="P18" s="1106"/>
      <c r="Q18" s="1106"/>
      <c r="R18" s="1113"/>
      <c r="S18" s="1113"/>
      <c r="T18" s="1106"/>
      <c r="U18" s="1106"/>
      <c r="V18" s="1106"/>
      <c r="W18" s="1106"/>
      <c r="X18" s="1106"/>
      <c r="Y18" s="1106"/>
      <c r="Z18" s="1106"/>
      <c r="AA18" s="1106"/>
      <c r="AB18" s="1106"/>
      <c r="AC18" s="1106"/>
      <c r="AD18" s="1106"/>
      <c r="AE18" s="1106"/>
      <c r="AF18" s="1106"/>
      <c r="AG18" s="1106"/>
      <c r="AH18" s="1106"/>
      <c r="AI18" s="1106"/>
      <c r="AJ18" s="1106"/>
      <c r="AK18" s="1106"/>
      <c r="AL18" s="99"/>
    </row>
    <row r="19" spans="2:41" ht="21" customHeight="1">
      <c r="B19" s="1475" t="s">
        <v>1380</v>
      </c>
      <c r="C19" s="1476"/>
      <c r="D19" s="1438" t="s">
        <v>101</v>
      </c>
      <c r="E19" s="1439"/>
      <c r="F19" s="1439"/>
      <c r="G19" s="1440"/>
      <c r="R19" s="1110"/>
      <c r="S19" s="1110"/>
      <c r="AL19" s="91"/>
    </row>
    <row r="20" spans="2:41" ht="21" customHeight="1">
      <c r="B20" s="1477"/>
      <c r="C20" s="1248"/>
      <c r="D20" s="1441"/>
      <c r="E20" s="1442"/>
      <c r="F20" s="1442"/>
      <c r="G20" s="1302"/>
      <c r="I20" s="1125" t="s">
        <v>1386</v>
      </c>
      <c r="J20" s="1126"/>
      <c r="K20" s="1126"/>
      <c r="L20" s="1126"/>
      <c r="M20" s="1126"/>
      <c r="N20" s="1126"/>
      <c r="O20" s="1127"/>
      <c r="P20" s="1127"/>
      <c r="Q20" s="1126"/>
      <c r="R20" s="1126"/>
      <c r="S20" s="1126"/>
      <c r="T20" s="1126"/>
      <c r="U20" s="1126"/>
      <c r="V20" s="1126"/>
      <c r="W20" s="1126"/>
      <c r="X20" s="1126"/>
      <c r="Y20" s="1126"/>
      <c r="Z20" s="1126"/>
      <c r="AA20" s="1085"/>
      <c r="AB20" s="145" t="s">
        <v>1387</v>
      </c>
      <c r="AC20" s="145"/>
      <c r="AD20" s="145"/>
      <c r="AE20" s="145"/>
      <c r="AF20" s="145"/>
      <c r="AG20" s="145"/>
      <c r="AH20" s="145"/>
      <c r="AI20" s="145"/>
      <c r="AJ20" s="145"/>
      <c r="AK20" s="145"/>
      <c r="AL20" s="1129"/>
      <c r="AM20" s="145"/>
      <c r="AN20" s="1085"/>
      <c r="AO20" s="969"/>
    </row>
    <row r="21" spans="2:41" ht="21" customHeight="1">
      <c r="B21" s="1477"/>
      <c r="C21" s="1248"/>
      <c r="D21" s="1441"/>
      <c r="E21" s="1442"/>
      <c r="F21" s="1442"/>
      <c r="G21" s="1302"/>
      <c r="I21" s="1125" t="s">
        <v>1388</v>
      </c>
      <c r="J21" s="1126"/>
      <c r="K21" s="1126"/>
      <c r="L21" s="1126"/>
      <c r="M21" s="1126"/>
      <c r="N21" s="1126"/>
      <c r="O21" s="1127"/>
      <c r="P21" s="1127"/>
      <c r="Q21" s="1126"/>
      <c r="R21" s="1126"/>
      <c r="S21" s="1126"/>
      <c r="T21" s="1126"/>
      <c r="U21" s="1126"/>
      <c r="V21" s="1126"/>
      <c r="W21" s="1126"/>
      <c r="X21" s="1126"/>
      <c r="Y21" s="1126"/>
      <c r="Z21" s="1126"/>
      <c r="AA21" s="1085"/>
      <c r="AB21" s="145" t="s">
        <v>1389</v>
      </c>
      <c r="AC21" s="145"/>
      <c r="AD21" s="145"/>
      <c r="AE21" s="145"/>
      <c r="AF21" s="145"/>
      <c r="AG21" s="145"/>
      <c r="AH21" s="145"/>
      <c r="AI21" s="145"/>
      <c r="AJ21" s="145"/>
      <c r="AK21" s="145"/>
      <c r="AL21" s="1129"/>
      <c r="AM21" s="145"/>
      <c r="AN21" s="145"/>
      <c r="AO21" s="969"/>
    </row>
    <row r="22" spans="2:41" ht="21" customHeight="1">
      <c r="B22" s="1477"/>
      <c r="C22" s="1248"/>
      <c r="D22" s="1441"/>
      <c r="E22" s="1442"/>
      <c r="F22" s="1442"/>
      <c r="G22" s="1302"/>
      <c r="I22" s="1125" t="s">
        <v>1390</v>
      </c>
      <c r="J22" s="1126"/>
      <c r="K22" s="1126"/>
      <c r="L22" s="1126"/>
      <c r="M22" s="1126"/>
      <c r="N22" s="1126"/>
      <c r="O22" s="1127"/>
      <c r="P22" s="1127"/>
      <c r="Q22" s="1126"/>
      <c r="R22" s="1126"/>
      <c r="S22" s="1126"/>
      <c r="T22" s="1126"/>
      <c r="U22" s="1126"/>
      <c r="V22" s="1126"/>
      <c r="W22" s="1126"/>
      <c r="X22" s="1126"/>
      <c r="Y22" s="1126"/>
      <c r="Z22" s="1126"/>
      <c r="AA22" s="1085"/>
      <c r="AB22" s="145" t="s">
        <v>1391</v>
      </c>
      <c r="AC22" s="145"/>
      <c r="AD22" s="145"/>
      <c r="AE22" s="145"/>
      <c r="AF22" s="145"/>
      <c r="AG22" s="145"/>
      <c r="AH22" s="145"/>
      <c r="AI22" s="145"/>
      <c r="AJ22" s="145"/>
      <c r="AK22" s="145"/>
      <c r="AL22" s="1129"/>
      <c r="AM22" s="145"/>
      <c r="AN22" s="145"/>
      <c r="AO22" s="969"/>
    </row>
    <row r="23" spans="2:41" ht="21" customHeight="1">
      <c r="B23" s="1477"/>
      <c r="C23" s="1248"/>
      <c r="D23" s="1441"/>
      <c r="E23" s="1442"/>
      <c r="F23" s="1442"/>
      <c r="G23" s="1302"/>
      <c r="I23" s="1125" t="s">
        <v>1392</v>
      </c>
      <c r="J23" s="1126"/>
      <c r="K23" s="1126"/>
      <c r="L23" s="1126"/>
      <c r="M23" s="1126"/>
      <c r="N23" s="1126"/>
      <c r="O23" s="1127"/>
      <c r="P23" s="1127"/>
      <c r="Q23" s="1126"/>
      <c r="R23" s="1126"/>
      <c r="S23" s="1126"/>
      <c r="T23" s="1126"/>
      <c r="U23" s="1126"/>
      <c r="V23" s="1126"/>
      <c r="W23" s="1126"/>
      <c r="X23" s="1126"/>
      <c r="Y23" s="1126"/>
      <c r="Z23" s="1126"/>
      <c r="AA23" s="1085"/>
      <c r="AB23" s="145" t="s">
        <v>1393</v>
      </c>
      <c r="AC23" s="145"/>
      <c r="AD23" s="145"/>
      <c r="AE23" s="145"/>
      <c r="AF23" s="145"/>
      <c r="AG23" s="145"/>
      <c r="AH23" s="145"/>
      <c r="AI23" s="145"/>
      <c r="AJ23" s="145"/>
      <c r="AK23" s="145"/>
      <c r="AL23" s="1129"/>
      <c r="AM23" s="145"/>
      <c r="AN23" s="145"/>
      <c r="AO23" s="969"/>
    </row>
    <row r="24" spans="2:41" ht="21" customHeight="1">
      <c r="B24" s="1477"/>
      <c r="C24" s="1248"/>
      <c r="D24" s="1441"/>
      <c r="E24" s="1442"/>
      <c r="F24" s="1442"/>
      <c r="G24" s="1302"/>
      <c r="I24" s="1125" t="s">
        <v>1394</v>
      </c>
      <c r="J24" s="1126"/>
      <c r="K24" s="1126"/>
      <c r="L24" s="1126"/>
      <c r="M24" s="1126"/>
      <c r="N24" s="1126"/>
      <c r="O24" s="1127"/>
      <c r="P24" s="1127"/>
      <c r="Q24" s="1126"/>
      <c r="R24" s="1126"/>
      <c r="S24" s="1126"/>
      <c r="T24" s="1126"/>
      <c r="U24" s="1126"/>
      <c r="V24" s="1126"/>
      <c r="W24" s="1126"/>
      <c r="X24" s="1126"/>
      <c r="Y24" s="1126"/>
      <c r="Z24" s="1126"/>
      <c r="AA24" s="1085"/>
      <c r="AB24" s="145" t="s">
        <v>1395</v>
      </c>
      <c r="AC24" s="145"/>
      <c r="AD24" s="145"/>
      <c r="AE24" s="145"/>
      <c r="AF24" s="145"/>
      <c r="AG24" s="145"/>
      <c r="AH24" s="145"/>
      <c r="AI24" s="145"/>
      <c r="AJ24" s="145"/>
      <c r="AK24" s="145"/>
      <c r="AL24" s="1129"/>
      <c r="AM24" s="145"/>
      <c r="AN24" s="145"/>
      <c r="AO24" s="969"/>
    </row>
    <row r="25" spans="2:41" ht="21" customHeight="1">
      <c r="B25" s="1477"/>
      <c r="C25" s="1248"/>
      <c r="D25" s="1441"/>
      <c r="E25" s="1442"/>
      <c r="F25" s="1442"/>
      <c r="G25" s="1302"/>
      <c r="I25" s="1125" t="s">
        <v>1396</v>
      </c>
      <c r="J25" s="1126"/>
      <c r="K25" s="1126"/>
      <c r="L25" s="1126"/>
      <c r="M25" s="1126"/>
      <c r="N25" s="1126"/>
      <c r="O25" s="1127"/>
      <c r="P25" s="1127"/>
      <c r="Q25" s="1126"/>
      <c r="R25" s="1126"/>
      <c r="S25" s="1126"/>
      <c r="T25" s="1126"/>
      <c r="U25" s="1126"/>
      <c r="V25" s="1126"/>
      <c r="W25" s="1126"/>
      <c r="X25" s="1126"/>
      <c r="Y25" s="1126"/>
      <c r="Z25" s="1126"/>
      <c r="AA25" s="1085"/>
      <c r="AB25" s="145" t="s">
        <v>1397</v>
      </c>
      <c r="AC25" s="145"/>
      <c r="AD25" s="145"/>
      <c r="AE25" s="145"/>
      <c r="AF25" s="145"/>
      <c r="AG25" s="145"/>
      <c r="AH25" s="145"/>
      <c r="AI25" s="145"/>
      <c r="AJ25" s="145"/>
      <c r="AK25" s="145"/>
      <c r="AL25" s="1129"/>
      <c r="AM25" s="145"/>
      <c r="AN25" s="145"/>
      <c r="AO25" s="969"/>
    </row>
    <row r="26" spans="2:41" ht="21" customHeight="1">
      <c r="B26" s="1477"/>
      <c r="C26" s="1248"/>
      <c r="D26" s="1441"/>
      <c r="E26" s="1442"/>
      <c r="F26" s="1442"/>
      <c r="G26" s="1302"/>
      <c r="I26" s="145" t="s">
        <v>1398</v>
      </c>
      <c r="J26" s="1085"/>
      <c r="K26" s="1085"/>
      <c r="L26" s="1085"/>
      <c r="M26" s="1085"/>
      <c r="N26" s="1085"/>
      <c r="O26" s="1128"/>
      <c r="P26" s="1128"/>
      <c r="Q26" s="1085"/>
      <c r="R26" s="1085"/>
      <c r="S26" s="1085"/>
      <c r="T26" s="1085"/>
      <c r="U26" s="1085"/>
      <c r="V26" s="1085"/>
      <c r="W26" s="1085"/>
      <c r="X26" s="1085"/>
      <c r="Y26" s="1085"/>
      <c r="Z26" s="1085"/>
      <c r="AA26" s="1085"/>
      <c r="AB26" s="145" t="s">
        <v>1399</v>
      </c>
      <c r="AC26" s="145"/>
      <c r="AD26" s="145"/>
      <c r="AE26" s="145"/>
      <c r="AF26" s="145"/>
      <c r="AG26" s="145"/>
      <c r="AH26" s="145"/>
      <c r="AI26" s="145"/>
      <c r="AJ26" s="145"/>
      <c r="AK26" s="145"/>
      <c r="AL26" s="1129"/>
      <c r="AM26" s="145"/>
      <c r="AN26" s="145"/>
      <c r="AO26" s="969"/>
    </row>
    <row r="27" spans="2:41" ht="21" customHeight="1">
      <c r="B27" s="1477"/>
      <c r="C27" s="1248"/>
      <c r="D27" s="1441"/>
      <c r="E27" s="1442"/>
      <c r="F27" s="1442"/>
      <c r="G27" s="1302"/>
      <c r="I27" s="145" t="s">
        <v>1400</v>
      </c>
      <c r="J27" s="1085"/>
      <c r="K27" s="1085"/>
      <c r="L27" s="1085"/>
      <c r="M27" s="1085"/>
      <c r="N27" s="1085"/>
      <c r="O27" s="1128"/>
      <c r="P27" s="1128"/>
      <c r="Q27" s="1085"/>
      <c r="R27" s="1085"/>
      <c r="S27" s="1085"/>
      <c r="T27" s="1085"/>
      <c r="U27" s="1085"/>
      <c r="V27" s="1085"/>
      <c r="W27" s="1085"/>
      <c r="X27" s="1085"/>
      <c r="Y27" s="1085"/>
      <c r="Z27" s="1085"/>
      <c r="AA27" s="1085"/>
      <c r="AB27" s="145" t="s">
        <v>1401</v>
      </c>
      <c r="AC27" s="145"/>
      <c r="AD27" s="145"/>
      <c r="AE27" s="145"/>
      <c r="AF27" s="145"/>
      <c r="AG27" s="145"/>
      <c r="AH27" s="145"/>
      <c r="AI27" s="145"/>
      <c r="AJ27" s="145"/>
      <c r="AK27" s="145"/>
      <c r="AL27" s="1129"/>
      <c r="AM27" s="145"/>
      <c r="AN27" s="145"/>
      <c r="AO27" s="969"/>
    </row>
    <row r="28" spans="2:41" ht="21" customHeight="1">
      <c r="B28" s="1477"/>
      <c r="C28" s="1248"/>
      <c r="D28" s="1441"/>
      <c r="E28" s="1442"/>
      <c r="F28" s="1442"/>
      <c r="G28" s="1302"/>
      <c r="I28" s="145" t="s">
        <v>1402</v>
      </c>
      <c r="J28" s="1085"/>
      <c r="K28" s="1085"/>
      <c r="L28" s="1085"/>
      <c r="M28" s="1085"/>
      <c r="N28" s="1085"/>
      <c r="O28" s="1128"/>
      <c r="P28" s="1128"/>
      <c r="Q28" s="1085"/>
      <c r="R28" s="1085"/>
      <c r="S28" s="1085"/>
      <c r="T28" s="1085"/>
      <c r="U28" s="1085"/>
      <c r="V28" s="1085"/>
      <c r="W28" s="1085"/>
      <c r="X28" s="1085"/>
      <c r="Y28" s="1085"/>
      <c r="Z28" s="1085"/>
      <c r="AA28" s="1085"/>
      <c r="AB28" s="145" t="s">
        <v>1403</v>
      </c>
      <c r="AC28" s="145"/>
      <c r="AD28" s="145"/>
      <c r="AE28" s="145"/>
      <c r="AF28" s="145"/>
      <c r="AG28" s="145"/>
      <c r="AH28" s="145"/>
      <c r="AI28" s="145"/>
      <c r="AJ28" s="145"/>
      <c r="AK28" s="145"/>
      <c r="AL28" s="1129"/>
      <c r="AM28" s="145"/>
      <c r="AN28" s="145"/>
      <c r="AO28" s="969"/>
    </row>
    <row r="29" spans="2:41" ht="21" customHeight="1">
      <c r="B29" s="1477"/>
      <c r="C29" s="1248"/>
      <c r="D29" s="1441"/>
      <c r="E29" s="1442"/>
      <c r="F29" s="1442"/>
      <c r="G29" s="1302"/>
      <c r="I29" s="145"/>
      <c r="J29" s="1085"/>
      <c r="K29" s="1085"/>
      <c r="L29" s="1085"/>
      <c r="M29" s="1085"/>
      <c r="N29" s="1085"/>
      <c r="O29" s="1128"/>
      <c r="P29" s="1128"/>
      <c r="Q29" s="1085"/>
      <c r="R29" s="1085"/>
      <c r="S29" s="1085"/>
      <c r="T29" s="1085"/>
      <c r="U29" s="1085"/>
      <c r="V29" s="1085"/>
      <c r="W29" s="1085"/>
      <c r="X29" s="1085"/>
      <c r="Y29" s="1085"/>
      <c r="Z29" s="1085"/>
      <c r="AA29" s="1085"/>
      <c r="AB29" s="145" t="s">
        <v>1404</v>
      </c>
      <c r="AC29" s="145"/>
      <c r="AD29" s="145"/>
      <c r="AE29" s="145"/>
      <c r="AF29" s="145"/>
      <c r="AG29" s="145"/>
      <c r="AH29" s="145"/>
      <c r="AI29" s="145"/>
      <c r="AJ29" s="145"/>
      <c r="AK29" s="145"/>
      <c r="AL29" s="1129"/>
      <c r="AM29" s="145"/>
      <c r="AN29" s="145"/>
      <c r="AO29" s="969"/>
    </row>
    <row r="30" spans="2:41" ht="21" customHeight="1">
      <c r="B30" s="1477"/>
      <c r="C30" s="1248"/>
      <c r="D30" s="1441"/>
      <c r="E30" s="1442"/>
      <c r="F30" s="1442"/>
      <c r="G30" s="1302"/>
      <c r="I30" s="145"/>
      <c r="J30" s="1085"/>
      <c r="K30" s="1085"/>
      <c r="L30" s="1085"/>
      <c r="M30" s="1085"/>
      <c r="N30" s="1085"/>
      <c r="O30" s="1128"/>
      <c r="P30" s="1128"/>
      <c r="Q30" s="1085"/>
      <c r="R30" s="1085"/>
      <c r="S30" s="1085"/>
      <c r="T30" s="1085"/>
      <c r="U30" s="1085"/>
      <c r="V30" s="1085"/>
      <c r="W30" s="1085"/>
      <c r="X30" s="1085"/>
      <c r="Y30" s="1085"/>
      <c r="Z30" s="1085"/>
      <c r="AA30" s="1085"/>
      <c r="AB30" s="145" t="s">
        <v>1405</v>
      </c>
      <c r="AC30" s="145"/>
      <c r="AD30" s="145"/>
      <c r="AE30" s="145"/>
      <c r="AF30" s="145"/>
      <c r="AG30" s="145"/>
      <c r="AH30" s="145"/>
      <c r="AI30" s="145"/>
      <c r="AJ30" s="145"/>
      <c r="AK30" s="145"/>
      <c r="AL30" s="1129"/>
      <c r="AM30" s="145"/>
      <c r="AN30" s="145"/>
      <c r="AO30" s="969"/>
    </row>
    <row r="31" spans="2:41" ht="21" customHeight="1">
      <c r="B31" s="1477"/>
      <c r="C31" s="1248"/>
      <c r="D31" s="1441"/>
      <c r="E31" s="1442"/>
      <c r="F31" s="1442"/>
      <c r="G31" s="1302"/>
      <c r="I31" s="1085"/>
      <c r="J31" s="1085"/>
      <c r="K31" s="1085"/>
      <c r="L31" s="1085"/>
      <c r="M31" s="1085"/>
      <c r="N31" s="1085"/>
      <c r="O31" s="1128"/>
      <c r="P31" s="1128"/>
      <c r="Q31" s="1085"/>
      <c r="R31" s="1085"/>
      <c r="S31" s="1085"/>
      <c r="T31" s="1085"/>
      <c r="U31" s="1085"/>
      <c r="V31" s="1085"/>
      <c r="W31" s="1085"/>
      <c r="X31" s="1085"/>
      <c r="Y31" s="1085"/>
      <c r="Z31" s="1085"/>
      <c r="AA31" s="1085"/>
      <c r="AB31" s="145" t="s">
        <v>1406</v>
      </c>
      <c r="AC31" s="145"/>
      <c r="AD31" s="145"/>
      <c r="AE31" s="145"/>
      <c r="AF31" s="145"/>
      <c r="AG31" s="145"/>
      <c r="AH31" s="145"/>
      <c r="AI31" s="145"/>
      <c r="AJ31" s="145"/>
      <c r="AK31" s="145"/>
      <c r="AL31" s="1129"/>
      <c r="AM31" s="145"/>
      <c r="AN31" s="145"/>
      <c r="AO31" s="969"/>
    </row>
    <row r="32" spans="2:41" ht="21" customHeight="1">
      <c r="B32" s="1477"/>
      <c r="C32" s="1248"/>
      <c r="D32" s="1303"/>
      <c r="E32" s="1443"/>
      <c r="F32" s="1443"/>
      <c r="G32" s="1305"/>
      <c r="H32" s="1106"/>
      <c r="I32" s="1106"/>
      <c r="J32" s="1106"/>
      <c r="K32" s="1106"/>
      <c r="O32" s="1106"/>
      <c r="P32" s="1106"/>
      <c r="Q32" s="1106"/>
      <c r="R32" s="1113"/>
      <c r="S32" s="1113"/>
      <c r="T32" s="1106"/>
      <c r="U32" s="1106"/>
      <c r="V32" s="1106"/>
      <c r="W32" s="1106"/>
      <c r="X32" s="1106"/>
      <c r="Y32" s="1106"/>
      <c r="Z32" s="1106"/>
      <c r="AA32" s="1106"/>
      <c r="AB32" s="1106"/>
      <c r="AC32" s="1106"/>
      <c r="AD32" s="1106"/>
      <c r="AE32" s="1106"/>
      <c r="AF32" s="1106"/>
      <c r="AG32" s="1106"/>
      <c r="AH32" s="1106"/>
      <c r="AI32" s="1106"/>
      <c r="AJ32" s="1106"/>
      <c r="AK32" s="1106"/>
      <c r="AL32" s="99"/>
    </row>
    <row r="33" spans="2:38" ht="10.5" customHeight="1">
      <c r="B33" s="1477"/>
      <c r="C33" s="1248"/>
      <c r="D33" s="1438" t="s">
        <v>1407</v>
      </c>
      <c r="E33" s="1439"/>
      <c r="F33" s="1439"/>
      <c r="G33" s="1440"/>
      <c r="H33" s="1105"/>
      <c r="I33" s="1105"/>
      <c r="J33" s="1105"/>
      <c r="K33" s="1105"/>
      <c r="L33" s="1105"/>
      <c r="M33" s="1105"/>
      <c r="N33" s="1105"/>
      <c r="O33" s="1105"/>
      <c r="P33" s="1105"/>
      <c r="Q33" s="1105"/>
      <c r="R33" s="1114"/>
      <c r="S33" s="1114"/>
      <c r="T33" s="1105"/>
      <c r="U33" s="1105"/>
      <c r="V33" s="1105"/>
      <c r="W33" s="1115"/>
      <c r="X33" s="1115"/>
      <c r="Y33" s="1115"/>
      <c r="Z33" s="1115"/>
      <c r="AA33" s="1115"/>
      <c r="AB33" s="1115"/>
      <c r="AC33" s="1115"/>
      <c r="AD33" s="1115"/>
      <c r="AE33" s="1115"/>
      <c r="AF33" s="1115"/>
      <c r="AG33" s="1115"/>
      <c r="AH33" s="1115"/>
      <c r="AI33" s="1115"/>
      <c r="AJ33" s="1115"/>
      <c r="AK33" s="1115"/>
      <c r="AL33" s="1116"/>
    </row>
    <row r="34" spans="2:38" ht="10.5" customHeight="1">
      <c r="B34" s="1477"/>
      <c r="C34" s="1248"/>
      <c r="D34" s="1441"/>
      <c r="E34" s="1442"/>
      <c r="F34" s="1442"/>
      <c r="G34" s="1302"/>
      <c r="H34" s="1117"/>
      <c r="I34" s="1478" t="s">
        <v>35</v>
      </c>
      <c r="J34" s="1479"/>
      <c r="K34" s="1479"/>
      <c r="L34" s="1480"/>
      <c r="M34" s="1469">
        <v>4</v>
      </c>
      <c r="N34" s="1470"/>
      <c r="O34" s="1471"/>
      <c r="P34" s="1469">
        <v>5</v>
      </c>
      <c r="Q34" s="1470"/>
      <c r="R34" s="1471"/>
      <c r="S34" s="1469">
        <v>6</v>
      </c>
      <c r="T34" s="1470"/>
      <c r="U34" s="1471"/>
      <c r="V34" s="1469">
        <v>7</v>
      </c>
      <c r="W34" s="1470"/>
      <c r="X34" s="1471"/>
      <c r="Y34" s="1469">
        <v>8</v>
      </c>
      <c r="Z34" s="1470"/>
      <c r="AA34" s="1471"/>
      <c r="AB34" s="1469">
        <v>9</v>
      </c>
      <c r="AC34" s="1470"/>
      <c r="AD34" s="1471"/>
      <c r="AE34" s="1469">
        <v>10</v>
      </c>
      <c r="AF34" s="1470"/>
      <c r="AG34" s="1471"/>
      <c r="AH34" s="1469">
        <v>11</v>
      </c>
      <c r="AI34" s="1470"/>
      <c r="AJ34" s="1471"/>
      <c r="AL34" s="104"/>
    </row>
    <row r="35" spans="2:38" ht="10.5" customHeight="1">
      <c r="B35" s="1477"/>
      <c r="C35" s="1248"/>
      <c r="D35" s="1441"/>
      <c r="E35" s="1442"/>
      <c r="F35" s="1442"/>
      <c r="G35" s="1302"/>
      <c r="H35" s="1117"/>
      <c r="I35" s="1224"/>
      <c r="J35" s="1481"/>
      <c r="K35" s="1481"/>
      <c r="L35" s="1226"/>
      <c r="M35" s="1472"/>
      <c r="N35" s="1473"/>
      <c r="O35" s="1474"/>
      <c r="P35" s="1472"/>
      <c r="Q35" s="1473"/>
      <c r="R35" s="1474"/>
      <c r="S35" s="1472"/>
      <c r="T35" s="1473"/>
      <c r="U35" s="1474"/>
      <c r="V35" s="1472"/>
      <c r="W35" s="1473"/>
      <c r="X35" s="1474"/>
      <c r="Y35" s="1472"/>
      <c r="Z35" s="1473"/>
      <c r="AA35" s="1474"/>
      <c r="AB35" s="1472"/>
      <c r="AC35" s="1473"/>
      <c r="AD35" s="1474"/>
      <c r="AE35" s="1472"/>
      <c r="AF35" s="1473"/>
      <c r="AG35" s="1474"/>
      <c r="AH35" s="1472"/>
      <c r="AI35" s="1473"/>
      <c r="AJ35" s="1474"/>
      <c r="AL35" s="104"/>
    </row>
    <row r="36" spans="2:38" ht="10.5" customHeight="1">
      <c r="B36" s="1477"/>
      <c r="C36" s="1248"/>
      <c r="D36" s="1441"/>
      <c r="E36" s="1442"/>
      <c r="F36" s="1442"/>
      <c r="G36" s="1302"/>
      <c r="I36" s="1447" t="s">
        <v>1183</v>
      </c>
      <c r="J36" s="1447"/>
      <c r="K36" s="1447"/>
      <c r="L36" s="1447"/>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418"/>
      <c r="AJ36" s="1418"/>
      <c r="AL36" s="104"/>
    </row>
    <row r="37" spans="2:38" ht="10.5" customHeight="1">
      <c r="B37" s="1477"/>
      <c r="C37" s="1248"/>
      <c r="D37" s="1441"/>
      <c r="E37" s="1442"/>
      <c r="F37" s="1442"/>
      <c r="G37" s="1302"/>
      <c r="I37" s="1447"/>
      <c r="J37" s="1447"/>
      <c r="K37" s="1447"/>
      <c r="L37" s="1447"/>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418"/>
      <c r="AJ37" s="1418"/>
      <c r="AL37" s="104"/>
    </row>
    <row r="38" spans="2:38" ht="10.5" customHeight="1">
      <c r="B38" s="1477"/>
      <c r="C38" s="1248"/>
      <c r="D38" s="1441"/>
      <c r="E38" s="1442"/>
      <c r="F38" s="1442"/>
      <c r="G38" s="1302"/>
      <c r="I38" s="1447" t="s">
        <v>1382</v>
      </c>
      <c r="J38" s="1447"/>
      <c r="K38" s="1447"/>
      <c r="L38" s="1447"/>
      <c r="M38" s="1448"/>
      <c r="N38" s="1448"/>
      <c r="O38" s="1448"/>
      <c r="P38" s="1448"/>
      <c r="Q38" s="1448"/>
      <c r="R38" s="1448"/>
      <c r="S38" s="1448"/>
      <c r="T38" s="1448"/>
      <c r="U38" s="1448"/>
      <c r="V38" s="1448"/>
      <c r="W38" s="1448"/>
      <c r="X38" s="1448"/>
      <c r="Y38" s="1448"/>
      <c r="Z38" s="1448"/>
      <c r="AA38" s="1448"/>
      <c r="AB38" s="1448"/>
      <c r="AC38" s="1448"/>
      <c r="AD38" s="1448"/>
      <c r="AE38" s="1448"/>
      <c r="AF38" s="1448"/>
      <c r="AG38" s="1448"/>
      <c r="AH38" s="1448"/>
      <c r="AI38" s="1448"/>
      <c r="AJ38" s="1448"/>
      <c r="AL38" s="104"/>
    </row>
    <row r="39" spans="2:38" ht="10.5" customHeight="1">
      <c r="B39" s="1477"/>
      <c r="C39" s="1248"/>
      <c r="D39" s="1441"/>
      <c r="E39" s="1442"/>
      <c r="F39" s="1442"/>
      <c r="G39" s="1302"/>
      <c r="I39" s="1468"/>
      <c r="J39" s="1468"/>
      <c r="K39" s="1468"/>
      <c r="L39" s="1468"/>
      <c r="M39" s="1467"/>
      <c r="N39" s="1467"/>
      <c r="O39" s="1467"/>
      <c r="P39" s="1467"/>
      <c r="Q39" s="1467"/>
      <c r="R39" s="1467"/>
      <c r="S39" s="1467"/>
      <c r="T39" s="1467"/>
      <c r="U39" s="1467"/>
      <c r="V39" s="1467"/>
      <c r="W39" s="1467"/>
      <c r="X39" s="1467"/>
      <c r="Y39" s="1467"/>
      <c r="Z39" s="1467"/>
      <c r="AA39" s="1467"/>
      <c r="AB39" s="1467"/>
      <c r="AC39" s="1467"/>
      <c r="AD39" s="1467"/>
      <c r="AE39" s="1467"/>
      <c r="AF39" s="1467"/>
      <c r="AG39" s="1467"/>
      <c r="AH39" s="1467"/>
      <c r="AI39" s="1467"/>
      <c r="AJ39" s="1467"/>
      <c r="AL39" s="104"/>
    </row>
    <row r="40" spans="2:38" ht="10.5" customHeight="1">
      <c r="B40" s="1477"/>
      <c r="C40" s="1248"/>
      <c r="D40" s="1441"/>
      <c r="E40" s="1442"/>
      <c r="F40" s="1442"/>
      <c r="G40" s="1302"/>
      <c r="I40" s="1447" t="s">
        <v>1383</v>
      </c>
      <c r="J40" s="1447"/>
      <c r="K40" s="1447"/>
      <c r="L40" s="1447"/>
      <c r="M40" s="1448"/>
      <c r="N40" s="1448"/>
      <c r="O40" s="1448"/>
      <c r="P40" s="1448"/>
      <c r="Q40" s="1448"/>
      <c r="R40" s="1448"/>
      <c r="S40" s="1448"/>
      <c r="T40" s="1448"/>
      <c r="U40" s="1448"/>
      <c r="V40" s="1448"/>
      <c r="W40" s="1448"/>
      <c r="X40" s="1448"/>
      <c r="Y40" s="1448"/>
      <c r="Z40" s="1448"/>
      <c r="AA40" s="1448"/>
      <c r="AB40" s="1448"/>
      <c r="AC40" s="1448"/>
      <c r="AD40" s="1448"/>
      <c r="AE40" s="1448"/>
      <c r="AF40" s="1448"/>
      <c r="AG40" s="1448"/>
      <c r="AH40" s="1448"/>
      <c r="AI40" s="1448"/>
      <c r="AJ40" s="1448"/>
      <c r="AL40" s="104"/>
    </row>
    <row r="41" spans="2:38" ht="10.5" customHeight="1">
      <c r="B41" s="1477"/>
      <c r="C41" s="1248"/>
      <c r="D41" s="1441"/>
      <c r="E41" s="1442"/>
      <c r="F41" s="1442"/>
      <c r="G41" s="1302"/>
      <c r="I41" s="1468"/>
      <c r="J41" s="1468"/>
      <c r="K41" s="1468"/>
      <c r="L41" s="1468"/>
      <c r="M41" s="1467"/>
      <c r="N41" s="1467"/>
      <c r="O41" s="1467"/>
      <c r="P41" s="1467"/>
      <c r="Q41" s="1467"/>
      <c r="R41" s="1467"/>
      <c r="S41" s="1467"/>
      <c r="T41" s="1467"/>
      <c r="U41" s="1467"/>
      <c r="V41" s="1467"/>
      <c r="W41" s="1467"/>
      <c r="X41" s="1467"/>
      <c r="Y41" s="1467"/>
      <c r="Z41" s="1467"/>
      <c r="AA41" s="1467"/>
      <c r="AB41" s="1467"/>
      <c r="AC41" s="1467"/>
      <c r="AD41" s="1467"/>
      <c r="AE41" s="1467"/>
      <c r="AF41" s="1467"/>
      <c r="AG41" s="1467"/>
      <c r="AH41" s="1467"/>
      <c r="AI41" s="1467"/>
      <c r="AJ41" s="1467"/>
      <c r="AL41" s="104"/>
    </row>
    <row r="42" spans="2:38" ht="10.5" customHeight="1" thickBot="1">
      <c r="B42" s="1477"/>
      <c r="C42" s="1248"/>
      <c r="D42" s="1441"/>
      <c r="E42" s="1442"/>
      <c r="F42" s="1442"/>
      <c r="G42" s="1302"/>
      <c r="I42" s="1118"/>
      <c r="J42" s="1118"/>
      <c r="K42" s="1118"/>
      <c r="L42" s="1118"/>
      <c r="M42" s="1105"/>
      <c r="N42" s="1105"/>
      <c r="O42" s="1105"/>
      <c r="P42" s="1105"/>
      <c r="Q42" s="1105"/>
      <c r="R42" s="1105"/>
      <c r="S42" s="1105"/>
      <c r="T42" s="1105"/>
      <c r="U42" s="1105"/>
      <c r="V42" s="1105"/>
      <c r="W42" s="1105"/>
      <c r="X42" s="1105"/>
      <c r="Y42" s="1105"/>
      <c r="Z42" s="1105"/>
      <c r="AA42" s="1105"/>
      <c r="AB42" s="1105"/>
      <c r="AC42" s="1105"/>
      <c r="AD42" s="1105"/>
      <c r="AE42" s="1105"/>
      <c r="AF42" s="1105"/>
      <c r="AG42" s="1105"/>
      <c r="AH42" s="1105"/>
      <c r="AI42" s="1105"/>
      <c r="AJ42" s="1105"/>
      <c r="AL42" s="104"/>
    </row>
    <row r="43" spans="2:38" ht="10.5" customHeight="1">
      <c r="B43" s="1477"/>
      <c r="C43" s="1248"/>
      <c r="D43" s="1441"/>
      <c r="E43" s="1442"/>
      <c r="F43" s="1442"/>
      <c r="G43" s="1302"/>
      <c r="I43" s="1482" t="s">
        <v>35</v>
      </c>
      <c r="J43" s="1482"/>
      <c r="K43" s="1482"/>
      <c r="L43" s="1482"/>
      <c r="M43" s="1418">
        <v>12</v>
      </c>
      <c r="N43" s="1418"/>
      <c r="O43" s="1418"/>
      <c r="P43" s="1418">
        <v>1</v>
      </c>
      <c r="Q43" s="1418"/>
      <c r="R43" s="1418"/>
      <c r="S43" s="1418">
        <v>2</v>
      </c>
      <c r="T43" s="1418"/>
      <c r="U43" s="1418"/>
      <c r="V43" s="1418">
        <v>3</v>
      </c>
      <c r="W43" s="1418"/>
      <c r="X43" s="1418"/>
      <c r="Y43" s="1418" t="s">
        <v>282</v>
      </c>
      <c r="Z43" s="1418"/>
      <c r="AA43" s="1418"/>
      <c r="AB43" s="1418"/>
      <c r="AC43" s="1119"/>
      <c r="AD43" s="1449" t="s">
        <v>1184</v>
      </c>
      <c r="AE43" s="1450"/>
      <c r="AF43" s="1450"/>
      <c r="AG43" s="1450"/>
      <c r="AH43" s="1450"/>
      <c r="AI43" s="1450"/>
      <c r="AJ43" s="1450"/>
      <c r="AK43" s="1451"/>
      <c r="AL43" s="104"/>
    </row>
    <row r="44" spans="2:38" ht="10.5" customHeight="1">
      <c r="B44" s="1477"/>
      <c r="C44" s="1248"/>
      <c r="D44" s="1441"/>
      <c r="E44" s="1442"/>
      <c r="F44" s="1442"/>
      <c r="G44" s="1302"/>
      <c r="I44" s="1482"/>
      <c r="J44" s="1482"/>
      <c r="K44" s="1482"/>
      <c r="L44" s="1482"/>
      <c r="M44" s="1418"/>
      <c r="N44" s="1418"/>
      <c r="O44" s="1418"/>
      <c r="P44" s="1418"/>
      <c r="Q44" s="1418"/>
      <c r="R44" s="1418"/>
      <c r="S44" s="1418"/>
      <c r="T44" s="1418"/>
      <c r="U44" s="1418"/>
      <c r="V44" s="1418"/>
      <c r="W44" s="1418"/>
      <c r="X44" s="1418"/>
      <c r="Y44" s="1418"/>
      <c r="Z44" s="1418"/>
      <c r="AA44" s="1418"/>
      <c r="AB44" s="1418"/>
      <c r="AC44" s="1119"/>
      <c r="AD44" s="1452"/>
      <c r="AE44" s="1442"/>
      <c r="AF44" s="1442"/>
      <c r="AG44" s="1442"/>
      <c r="AH44" s="1442"/>
      <c r="AI44" s="1442"/>
      <c r="AJ44" s="1442"/>
      <c r="AK44" s="1453"/>
      <c r="AL44" s="104"/>
    </row>
    <row r="45" spans="2:38" ht="10.5" customHeight="1" thickBot="1">
      <c r="B45" s="1477"/>
      <c r="C45" s="1248"/>
      <c r="D45" s="1441"/>
      <c r="E45" s="1442"/>
      <c r="F45" s="1442"/>
      <c r="G45" s="1302"/>
      <c r="I45" s="1447" t="s">
        <v>1183</v>
      </c>
      <c r="J45" s="1447"/>
      <c r="K45" s="1447"/>
      <c r="L45" s="1447"/>
      <c r="M45" s="1418"/>
      <c r="N45" s="1418"/>
      <c r="O45" s="1418"/>
      <c r="P45" s="1418"/>
      <c r="Q45" s="1418"/>
      <c r="R45" s="1418"/>
      <c r="S45" s="1418"/>
      <c r="T45" s="1418"/>
      <c r="U45" s="1418"/>
      <c r="V45" s="1418"/>
      <c r="W45" s="1418"/>
      <c r="X45" s="1418"/>
      <c r="Y45" s="1418"/>
      <c r="Z45" s="1418"/>
      <c r="AA45" s="1418"/>
      <c r="AB45" s="1418"/>
      <c r="AC45" s="1119"/>
      <c r="AD45" s="1454"/>
      <c r="AE45" s="1455"/>
      <c r="AF45" s="1455"/>
      <c r="AG45" s="1455"/>
      <c r="AH45" s="1455"/>
      <c r="AI45" s="1455"/>
      <c r="AJ45" s="1455"/>
      <c r="AK45" s="1456"/>
      <c r="AL45" s="104"/>
    </row>
    <row r="46" spans="2:38" ht="10.5" customHeight="1">
      <c r="B46" s="1477"/>
      <c r="C46" s="1248"/>
      <c r="D46" s="1441"/>
      <c r="E46" s="1442"/>
      <c r="F46" s="1442"/>
      <c r="G46" s="1302"/>
      <c r="I46" s="1447"/>
      <c r="J46" s="1447"/>
      <c r="K46" s="1447"/>
      <c r="L46" s="1447"/>
      <c r="M46" s="1418"/>
      <c r="N46" s="1418"/>
      <c r="O46" s="1418"/>
      <c r="P46" s="1418"/>
      <c r="Q46" s="1418"/>
      <c r="R46" s="1418"/>
      <c r="S46" s="1418"/>
      <c r="T46" s="1418"/>
      <c r="U46" s="1418"/>
      <c r="V46" s="1418"/>
      <c r="W46" s="1418"/>
      <c r="X46" s="1418"/>
      <c r="Y46" s="1418"/>
      <c r="Z46" s="1418"/>
      <c r="AA46" s="1418"/>
      <c r="AB46" s="1418"/>
      <c r="AC46" s="1119"/>
      <c r="AD46" s="1457"/>
      <c r="AE46" s="1458"/>
      <c r="AF46" s="1458"/>
      <c r="AG46" s="1458"/>
      <c r="AH46" s="1458"/>
      <c r="AI46" s="1459"/>
      <c r="AJ46" s="1463" t="s">
        <v>100</v>
      </c>
      <c r="AK46" s="1464"/>
      <c r="AL46" s="104"/>
    </row>
    <row r="47" spans="2:38" ht="10.5" customHeight="1" thickBot="1">
      <c r="B47" s="1477"/>
      <c r="C47" s="1248"/>
      <c r="D47" s="1441"/>
      <c r="E47" s="1442"/>
      <c r="F47" s="1442"/>
      <c r="G47" s="1302"/>
      <c r="I47" s="1447" t="s">
        <v>1382</v>
      </c>
      <c r="J47" s="1447"/>
      <c r="K47" s="1447"/>
      <c r="L47" s="1447"/>
      <c r="M47" s="1448"/>
      <c r="N47" s="1448"/>
      <c r="O47" s="1448"/>
      <c r="P47" s="1448"/>
      <c r="Q47" s="1448"/>
      <c r="R47" s="1448"/>
      <c r="S47" s="1448"/>
      <c r="T47" s="1448"/>
      <c r="U47" s="1448"/>
      <c r="V47" s="1448"/>
      <c r="W47" s="1448"/>
      <c r="X47" s="1448"/>
      <c r="Y47" s="1418"/>
      <c r="Z47" s="1418"/>
      <c r="AA47" s="1418"/>
      <c r="AB47" s="1418"/>
      <c r="AC47" s="1119"/>
      <c r="AD47" s="1460"/>
      <c r="AE47" s="1461"/>
      <c r="AF47" s="1461"/>
      <c r="AG47" s="1461"/>
      <c r="AH47" s="1461"/>
      <c r="AI47" s="1462"/>
      <c r="AJ47" s="1465"/>
      <c r="AK47" s="1466"/>
      <c r="AL47" s="104"/>
    </row>
    <row r="48" spans="2:38" ht="10.5" customHeight="1" thickBot="1">
      <c r="B48" s="1477"/>
      <c r="C48" s="1248"/>
      <c r="D48" s="1441"/>
      <c r="E48" s="1442"/>
      <c r="F48" s="1442"/>
      <c r="G48" s="1302"/>
      <c r="I48" s="1447"/>
      <c r="J48" s="1447"/>
      <c r="K48" s="1447"/>
      <c r="L48" s="1447"/>
      <c r="M48" s="1448"/>
      <c r="N48" s="1448"/>
      <c r="O48" s="1448"/>
      <c r="P48" s="1448"/>
      <c r="Q48" s="1448"/>
      <c r="R48" s="1448"/>
      <c r="S48" s="1448"/>
      <c r="T48" s="1448"/>
      <c r="U48" s="1448"/>
      <c r="V48" s="1448"/>
      <c r="W48" s="1448"/>
      <c r="X48" s="1448"/>
      <c r="Y48" s="1418"/>
      <c r="Z48" s="1418"/>
      <c r="AA48" s="1418"/>
      <c r="AB48" s="1418"/>
      <c r="AC48" s="1119"/>
      <c r="AD48" s="1119"/>
      <c r="AL48" s="104"/>
    </row>
    <row r="49" spans="2:38" ht="10.5" customHeight="1">
      <c r="B49" s="1477"/>
      <c r="C49" s="1248"/>
      <c r="D49" s="1441"/>
      <c r="E49" s="1442"/>
      <c r="F49" s="1442"/>
      <c r="G49" s="1302"/>
      <c r="I49" s="1447" t="s">
        <v>1383</v>
      </c>
      <c r="J49" s="1447"/>
      <c r="K49" s="1447"/>
      <c r="L49" s="1447"/>
      <c r="M49" s="1448"/>
      <c r="N49" s="1448"/>
      <c r="O49" s="1448"/>
      <c r="P49" s="1448"/>
      <c r="Q49" s="1448"/>
      <c r="R49" s="1448"/>
      <c r="S49" s="1448"/>
      <c r="T49" s="1448"/>
      <c r="U49" s="1448"/>
      <c r="V49" s="1448"/>
      <c r="W49" s="1448"/>
      <c r="X49" s="1448"/>
      <c r="Y49" s="1418"/>
      <c r="Z49" s="1418"/>
      <c r="AA49" s="1418"/>
      <c r="AB49" s="1418"/>
      <c r="AD49" s="1420" t="s">
        <v>283</v>
      </c>
      <c r="AE49" s="1421"/>
      <c r="AF49" s="1421"/>
      <c r="AG49" s="1421"/>
      <c r="AH49" s="1421"/>
      <c r="AI49" s="1421"/>
      <c r="AJ49" s="1421"/>
      <c r="AK49" s="1422"/>
      <c r="AL49" s="104"/>
    </row>
    <row r="50" spans="2:38" ht="10.5" customHeight="1">
      <c r="B50" s="1477"/>
      <c r="C50" s="1248"/>
      <c r="D50" s="1441"/>
      <c r="E50" s="1442"/>
      <c r="F50" s="1442"/>
      <c r="G50" s="1302"/>
      <c r="I50" s="1447"/>
      <c r="J50" s="1447"/>
      <c r="K50" s="1447"/>
      <c r="L50" s="1447"/>
      <c r="M50" s="1448"/>
      <c r="N50" s="1448"/>
      <c r="O50" s="1448"/>
      <c r="P50" s="1448"/>
      <c r="Q50" s="1448"/>
      <c r="R50" s="1448"/>
      <c r="S50" s="1448"/>
      <c r="T50" s="1448"/>
      <c r="U50" s="1448"/>
      <c r="V50" s="1448"/>
      <c r="W50" s="1448"/>
      <c r="X50" s="1448"/>
      <c r="Y50" s="1418"/>
      <c r="Z50" s="1418"/>
      <c r="AA50" s="1418"/>
      <c r="AB50" s="1418"/>
      <c r="AD50" s="1423"/>
      <c r="AE50" s="1424"/>
      <c r="AF50" s="1424"/>
      <c r="AG50" s="1424"/>
      <c r="AH50" s="1424"/>
      <c r="AI50" s="1424"/>
      <c r="AJ50" s="1424"/>
      <c r="AK50" s="1425"/>
      <c r="AL50" s="104"/>
    </row>
    <row r="51" spans="2:38" ht="10.5" customHeight="1" thickBot="1">
      <c r="B51" s="1477"/>
      <c r="C51" s="1248"/>
      <c r="D51" s="1441"/>
      <c r="E51" s="1442"/>
      <c r="F51" s="1442"/>
      <c r="G51" s="1302"/>
      <c r="I51" s="1120"/>
      <c r="S51" s="1117"/>
      <c r="AD51" s="1426"/>
      <c r="AE51" s="1427"/>
      <c r="AF51" s="1427"/>
      <c r="AG51" s="1427"/>
      <c r="AH51" s="1427"/>
      <c r="AI51" s="1427"/>
      <c r="AJ51" s="1427"/>
      <c r="AK51" s="1428"/>
      <c r="AL51" s="104"/>
    </row>
    <row r="52" spans="2:38" ht="10.5" customHeight="1">
      <c r="B52" s="1477"/>
      <c r="C52" s="1248"/>
      <c r="D52" s="1441"/>
      <c r="E52" s="1442"/>
      <c r="F52" s="1442"/>
      <c r="G52" s="1302"/>
      <c r="I52" s="1120"/>
      <c r="S52" s="1117"/>
      <c r="AD52" s="1429"/>
      <c r="AE52" s="1430"/>
      <c r="AF52" s="1430"/>
      <c r="AG52" s="1430"/>
      <c r="AH52" s="1430"/>
      <c r="AI52" s="1430"/>
      <c r="AJ52" s="1219" t="s">
        <v>100</v>
      </c>
      <c r="AK52" s="1431"/>
      <c r="AL52" s="104"/>
    </row>
    <row r="53" spans="2:38" ht="10.5" customHeight="1" thickBot="1">
      <c r="B53" s="1477"/>
      <c r="C53" s="1248"/>
      <c r="D53" s="1441"/>
      <c r="E53" s="1442"/>
      <c r="F53" s="1442"/>
      <c r="G53" s="1302"/>
      <c r="I53" s="1120"/>
      <c r="S53" s="1117"/>
      <c r="AD53" s="1292"/>
      <c r="AE53" s="1186"/>
      <c r="AF53" s="1186"/>
      <c r="AG53" s="1186"/>
      <c r="AH53" s="1186"/>
      <c r="AI53" s="1186"/>
      <c r="AJ53" s="1432"/>
      <c r="AK53" s="1433"/>
      <c r="AL53" s="104"/>
    </row>
    <row r="54" spans="2:38" ht="10.5" customHeight="1">
      <c r="B54" s="1249"/>
      <c r="C54" s="1250"/>
      <c r="D54" s="1303"/>
      <c r="E54" s="1443"/>
      <c r="F54" s="1443"/>
      <c r="G54" s="1305"/>
      <c r="H54" s="1106"/>
      <c r="I54" s="1106"/>
      <c r="J54" s="1106"/>
      <c r="K54" s="1106"/>
      <c r="L54" s="1106"/>
      <c r="M54" s="1106"/>
      <c r="N54" s="1106"/>
      <c r="O54" s="1106"/>
      <c r="P54" s="1106"/>
      <c r="Q54" s="1106"/>
      <c r="R54" s="1106"/>
      <c r="S54" s="1106"/>
      <c r="T54" s="1106"/>
      <c r="U54" s="1106"/>
      <c r="V54" s="1106"/>
      <c r="W54" s="1106"/>
      <c r="X54" s="1106"/>
      <c r="Y54" s="1106"/>
      <c r="Z54" s="1106"/>
      <c r="AA54" s="1106"/>
      <c r="AB54" s="1106"/>
      <c r="AC54" s="1106"/>
      <c r="AD54" s="1106"/>
      <c r="AE54" s="1106"/>
      <c r="AF54" s="1106"/>
      <c r="AG54" s="1106"/>
      <c r="AH54" s="1106"/>
      <c r="AI54" s="1106"/>
      <c r="AJ54" s="1106"/>
      <c r="AK54" s="1106"/>
      <c r="AL54" s="107"/>
    </row>
    <row r="55" spans="2:38" ht="19.5" customHeight="1">
      <c r="B55" s="1434" t="s">
        <v>1384</v>
      </c>
      <c r="C55" s="1435"/>
      <c r="D55" s="1438" t="s">
        <v>284</v>
      </c>
      <c r="E55" s="1439"/>
      <c r="F55" s="1439"/>
      <c r="G55" s="1439"/>
      <c r="H55" s="1439"/>
      <c r="I55" s="1439"/>
      <c r="J55" s="1439"/>
      <c r="K55" s="1439"/>
      <c r="L55" s="1439"/>
      <c r="M55" s="1439"/>
      <c r="N55" s="1439"/>
      <c r="O55" s="1439"/>
      <c r="P55" s="1439"/>
      <c r="Q55" s="1439"/>
      <c r="R55" s="1439"/>
      <c r="S55" s="1440"/>
      <c r="T55" s="1444" t="s">
        <v>285</v>
      </c>
      <c r="U55" s="1444"/>
      <c r="V55" s="1444"/>
      <c r="W55" s="1444"/>
      <c r="X55" s="1444"/>
      <c r="Y55" s="1444"/>
      <c r="Z55" s="1444"/>
      <c r="AA55" s="1444"/>
      <c r="AB55" s="1444"/>
      <c r="AC55" s="1444"/>
      <c r="AD55" s="1444"/>
      <c r="AE55" s="1444"/>
      <c r="AF55" s="1444"/>
      <c r="AG55" s="1444"/>
      <c r="AH55" s="1444"/>
      <c r="AI55" s="1444"/>
      <c r="AJ55" s="1444"/>
      <c r="AK55" s="1444"/>
      <c r="AL55" s="1445"/>
    </row>
    <row r="56" spans="2:38" ht="19.5" customHeight="1">
      <c r="B56" s="1436"/>
      <c r="C56" s="1437"/>
      <c r="D56" s="1441"/>
      <c r="E56" s="1442"/>
      <c r="F56" s="1442"/>
      <c r="G56" s="1442"/>
      <c r="H56" s="1442"/>
      <c r="I56" s="1442"/>
      <c r="J56" s="1442"/>
      <c r="K56" s="1442"/>
      <c r="L56" s="1442"/>
      <c r="M56" s="1442"/>
      <c r="N56" s="1442"/>
      <c r="O56" s="1442"/>
      <c r="P56" s="1442"/>
      <c r="Q56" s="1442"/>
      <c r="R56" s="1442"/>
      <c r="S56" s="1302"/>
      <c r="T56" s="1239"/>
      <c r="U56" s="1239"/>
      <c r="V56" s="1239"/>
      <c r="W56" s="1239"/>
      <c r="X56" s="1239"/>
      <c r="Y56" s="1239"/>
      <c r="Z56" s="1239"/>
      <c r="AA56" s="1239"/>
      <c r="AB56" s="1239"/>
      <c r="AC56" s="1239"/>
      <c r="AD56" s="1239"/>
      <c r="AE56" s="1239"/>
      <c r="AF56" s="1239"/>
      <c r="AG56" s="1239"/>
      <c r="AH56" s="1239"/>
      <c r="AI56" s="1239"/>
      <c r="AJ56" s="1239"/>
      <c r="AK56" s="1239"/>
      <c r="AL56" s="1446"/>
    </row>
    <row r="57" spans="2:38" ht="19.5" customHeight="1">
      <c r="B57" s="1436"/>
      <c r="C57" s="1437"/>
      <c r="D57" s="1441"/>
      <c r="E57" s="1442"/>
      <c r="F57" s="1442"/>
      <c r="G57" s="1442"/>
      <c r="H57" s="1442"/>
      <c r="I57" s="1442"/>
      <c r="J57" s="1442"/>
      <c r="K57" s="1442"/>
      <c r="L57" s="1442"/>
      <c r="M57" s="1442"/>
      <c r="N57" s="1442"/>
      <c r="O57" s="1442"/>
      <c r="P57" s="1442"/>
      <c r="Q57" s="1442"/>
      <c r="R57" s="1442"/>
      <c r="S57" s="1302"/>
      <c r="T57" s="1239"/>
      <c r="U57" s="1239"/>
      <c r="V57" s="1239"/>
      <c r="W57" s="1239"/>
      <c r="X57" s="1239"/>
      <c r="Y57" s="1239"/>
      <c r="Z57" s="1239"/>
      <c r="AA57" s="1239"/>
      <c r="AB57" s="1239"/>
      <c r="AC57" s="1239"/>
      <c r="AD57" s="1239"/>
      <c r="AE57" s="1239"/>
      <c r="AF57" s="1239"/>
      <c r="AG57" s="1239"/>
      <c r="AH57" s="1239"/>
      <c r="AI57" s="1239"/>
      <c r="AJ57" s="1239"/>
      <c r="AK57" s="1239"/>
      <c r="AL57" s="1446"/>
    </row>
    <row r="58" spans="2:38" ht="19.5" customHeight="1">
      <c r="B58" s="1436"/>
      <c r="C58" s="1437"/>
      <c r="D58" s="1441"/>
      <c r="E58" s="1442"/>
      <c r="F58" s="1442"/>
      <c r="G58" s="1442"/>
      <c r="H58" s="1442"/>
      <c r="I58" s="1442"/>
      <c r="J58" s="1442"/>
      <c r="K58" s="1442"/>
      <c r="L58" s="1442"/>
      <c r="M58" s="1442"/>
      <c r="N58" s="1442"/>
      <c r="O58" s="1442"/>
      <c r="P58" s="1442"/>
      <c r="Q58" s="1442"/>
      <c r="R58" s="1442"/>
      <c r="S58" s="1302"/>
      <c r="T58" s="1239"/>
      <c r="U58" s="1239"/>
      <c r="V58" s="1239"/>
      <c r="W58" s="1239"/>
      <c r="X58" s="1239"/>
      <c r="Y58" s="1239"/>
      <c r="Z58" s="1239"/>
      <c r="AA58" s="1239"/>
      <c r="AB58" s="1239"/>
      <c r="AC58" s="1239"/>
      <c r="AD58" s="1239"/>
      <c r="AE58" s="1239"/>
      <c r="AF58" s="1239"/>
      <c r="AG58" s="1239"/>
      <c r="AH58" s="1239"/>
      <c r="AI58" s="1239"/>
      <c r="AJ58" s="1239"/>
      <c r="AK58" s="1239"/>
      <c r="AL58" s="1446"/>
    </row>
    <row r="59" spans="2:38" ht="19.5" customHeight="1">
      <c r="B59" s="1436"/>
      <c r="C59" s="1437"/>
      <c r="D59" s="1441"/>
      <c r="E59" s="1442"/>
      <c r="F59" s="1442"/>
      <c r="G59" s="1442"/>
      <c r="H59" s="1442"/>
      <c r="I59" s="1442"/>
      <c r="J59" s="1442"/>
      <c r="K59" s="1442"/>
      <c r="L59" s="1442"/>
      <c r="M59" s="1442"/>
      <c r="N59" s="1442"/>
      <c r="O59" s="1442"/>
      <c r="P59" s="1442"/>
      <c r="Q59" s="1442"/>
      <c r="R59" s="1442"/>
      <c r="S59" s="1302"/>
      <c r="T59" s="1239"/>
      <c r="U59" s="1239"/>
      <c r="V59" s="1239"/>
      <c r="W59" s="1239"/>
      <c r="X59" s="1239"/>
      <c r="Y59" s="1239"/>
      <c r="Z59" s="1239"/>
      <c r="AA59" s="1239"/>
      <c r="AB59" s="1239"/>
      <c r="AC59" s="1239"/>
      <c r="AD59" s="1239"/>
      <c r="AE59" s="1239"/>
      <c r="AF59" s="1239"/>
      <c r="AG59" s="1239"/>
      <c r="AH59" s="1239"/>
      <c r="AI59" s="1239"/>
      <c r="AJ59" s="1239"/>
      <c r="AK59" s="1239"/>
      <c r="AL59" s="1446"/>
    </row>
    <row r="60" spans="2:38" ht="19.5" customHeight="1">
      <c r="B60" s="1436"/>
      <c r="C60" s="1437"/>
      <c r="D60" s="1303"/>
      <c r="E60" s="1443"/>
      <c r="F60" s="1443"/>
      <c r="G60" s="1443"/>
      <c r="H60" s="1443"/>
      <c r="I60" s="1443"/>
      <c r="J60" s="1443"/>
      <c r="K60" s="1443"/>
      <c r="L60" s="1443"/>
      <c r="M60" s="1443"/>
      <c r="N60" s="1443"/>
      <c r="O60" s="1443"/>
      <c r="P60" s="1443"/>
      <c r="Q60" s="1443"/>
      <c r="R60" s="1443"/>
      <c r="S60" s="1305"/>
      <c r="T60" s="1239"/>
      <c r="U60" s="1239"/>
      <c r="V60" s="1239"/>
      <c r="W60" s="1239"/>
      <c r="X60" s="1239"/>
      <c r="Y60" s="1239"/>
      <c r="Z60" s="1239"/>
      <c r="AA60" s="1239"/>
      <c r="AB60" s="1239"/>
      <c r="AC60" s="1239"/>
      <c r="AD60" s="1239"/>
      <c r="AE60" s="1239"/>
      <c r="AF60" s="1239"/>
      <c r="AG60" s="1239"/>
      <c r="AH60" s="1239"/>
      <c r="AI60" s="1239"/>
      <c r="AJ60" s="1239"/>
      <c r="AK60" s="1239"/>
      <c r="AL60" s="1446"/>
    </row>
    <row r="61" spans="2:38" ht="151.5" customHeight="1">
      <c r="B61" s="1419" t="s">
        <v>1408</v>
      </c>
      <c r="C61" s="1419"/>
      <c r="D61" s="1419"/>
      <c r="E61" s="1419"/>
      <c r="F61" s="1419"/>
      <c r="G61" s="1419"/>
      <c r="H61" s="1419"/>
      <c r="I61" s="1419"/>
      <c r="J61" s="1419"/>
      <c r="K61" s="1419"/>
      <c r="L61" s="1419"/>
      <c r="M61" s="1419"/>
      <c r="N61" s="1419"/>
      <c r="O61" s="1419"/>
      <c r="P61" s="1419"/>
      <c r="Q61" s="1419"/>
      <c r="R61" s="1419"/>
      <c r="S61" s="1419"/>
      <c r="T61" s="1419"/>
      <c r="U61" s="1419"/>
      <c r="V61" s="1419"/>
      <c r="W61" s="1419"/>
      <c r="X61" s="1419"/>
      <c r="Y61" s="1419"/>
      <c r="Z61" s="1419"/>
      <c r="AA61" s="1419"/>
      <c r="AB61" s="1419"/>
      <c r="AC61" s="1419"/>
      <c r="AD61" s="1419"/>
      <c r="AE61" s="1419"/>
      <c r="AF61" s="1419"/>
      <c r="AG61" s="1419"/>
      <c r="AH61" s="1419"/>
      <c r="AI61" s="1419"/>
      <c r="AJ61" s="1419"/>
      <c r="AK61" s="1419"/>
      <c r="AL61" s="1419"/>
    </row>
    <row r="62" spans="2:38">
      <c r="B62" s="966" t="s">
        <v>1409</v>
      </c>
    </row>
  </sheetData>
  <mergeCells count="81">
    <mergeCell ref="A3:AL4"/>
    <mergeCell ref="B6:G7"/>
    <mergeCell ref="J6:AL7"/>
    <mergeCell ref="B8:G13"/>
    <mergeCell ref="J8:AL9"/>
    <mergeCell ref="J10:AL11"/>
    <mergeCell ref="J12:AL13"/>
    <mergeCell ref="M34:O35"/>
    <mergeCell ref="I38:L39"/>
    <mergeCell ref="M38:O39"/>
    <mergeCell ref="I43:L44"/>
    <mergeCell ref="M43:O44"/>
    <mergeCell ref="B14:G18"/>
    <mergeCell ref="B19:C54"/>
    <mergeCell ref="D19:G32"/>
    <mergeCell ref="D33:G54"/>
    <mergeCell ref="I34:L35"/>
    <mergeCell ref="I47:L48"/>
    <mergeCell ref="I45:L46"/>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AH38:AJ39"/>
    <mergeCell ref="I40:L41"/>
    <mergeCell ref="M40:O41"/>
    <mergeCell ref="P40:R41"/>
    <mergeCell ref="S40:U41"/>
    <mergeCell ref="V40:X41"/>
    <mergeCell ref="Y40:AA41"/>
    <mergeCell ref="AB40:AD41"/>
    <mergeCell ref="AE40:AG41"/>
    <mergeCell ref="AH40:AJ41"/>
    <mergeCell ref="P38:R39"/>
    <mergeCell ref="S38:U39"/>
    <mergeCell ref="V38:X39"/>
    <mergeCell ref="Y38:AA39"/>
    <mergeCell ref="AB38:AD39"/>
    <mergeCell ref="AE38:AG39"/>
    <mergeCell ref="AD43:AK45"/>
    <mergeCell ref="P45:R46"/>
    <mergeCell ref="S45:U46"/>
    <mergeCell ref="V45:X46"/>
    <mergeCell ref="Y45:AB46"/>
    <mergeCell ref="AD46:AI47"/>
    <mergeCell ref="AJ46:AK47"/>
    <mergeCell ref="S47:U48"/>
    <mergeCell ref="V47:X48"/>
    <mergeCell ref="Y47:AB48"/>
    <mergeCell ref="P43:R44"/>
    <mergeCell ref="S43:U44"/>
    <mergeCell ref="V43:X44"/>
    <mergeCell ref="Y43:AB44"/>
    <mergeCell ref="M45:O46"/>
    <mergeCell ref="B61:AL61"/>
    <mergeCell ref="AD49:AK51"/>
    <mergeCell ref="AD52:AI53"/>
    <mergeCell ref="AJ52:AK53"/>
    <mergeCell ref="B55:C60"/>
    <mergeCell ref="D55:S60"/>
    <mergeCell ref="T55:AL60"/>
    <mergeCell ref="I49:L50"/>
    <mergeCell ref="M49:O50"/>
    <mergeCell ref="P49:R50"/>
    <mergeCell ref="S49:U50"/>
    <mergeCell ref="V49:X50"/>
    <mergeCell ref="Y49:AB50"/>
    <mergeCell ref="M47:O48"/>
    <mergeCell ref="P47:R48"/>
  </mergeCells>
  <phoneticPr fontId="3"/>
  <hyperlinks>
    <hyperlink ref="AN2" location="目次!A1" display="目次に戻る" xr:uid="{EBC19D71-A39C-442D-A1EC-5E705C6731A6}"/>
  </hyperlinks>
  <pageMargins left="0.7" right="0.7" top="0.75" bottom="0.75" header="0.3" footer="0.3"/>
  <pageSetup paperSize="9" scale="77"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5104-71B2-441A-B1EA-56E208A323E4}">
  <sheetPr>
    <tabColor rgb="FFFF0000"/>
  </sheetPr>
  <dimension ref="A1:I39"/>
  <sheetViews>
    <sheetView view="pageBreakPreview" zoomScale="85" zoomScaleNormal="100" zoomScaleSheetLayoutView="85" workbookViewId="0"/>
  </sheetViews>
  <sheetFormatPr defaultRowHeight="13.5"/>
  <cols>
    <col min="1" max="1" width="4.625" customWidth="1"/>
    <col min="2" max="2" width="13.375" customWidth="1"/>
    <col min="3" max="3" width="2.5" customWidth="1"/>
    <col min="4" max="4" width="13.75" customWidth="1"/>
    <col min="5" max="5" width="43.625" customWidth="1"/>
    <col min="6" max="6" width="47.375" customWidth="1"/>
    <col min="7" max="7" width="2.625" customWidth="1"/>
    <col min="8" max="8" width="6.75" customWidth="1"/>
    <col min="9" max="9" width="9.625" customWidth="1"/>
    <col min="256" max="256" width="4.625" customWidth="1"/>
    <col min="257" max="257" width="24.25" customWidth="1"/>
    <col min="258" max="258" width="4" customWidth="1"/>
    <col min="259" max="261" width="20.125" customWidth="1"/>
    <col min="262" max="262" width="3.125" customWidth="1"/>
    <col min="264" max="264" width="18.25" customWidth="1"/>
    <col min="512" max="512" width="4.625" customWidth="1"/>
    <col min="513" max="513" width="24.25" customWidth="1"/>
    <col min="514" max="514" width="4" customWidth="1"/>
    <col min="515" max="517" width="20.125" customWidth="1"/>
    <col min="518" max="518" width="3.125" customWidth="1"/>
    <col min="520" max="520" width="18.25" customWidth="1"/>
    <col min="768" max="768" width="4.625" customWidth="1"/>
    <col min="769" max="769" width="24.25" customWidth="1"/>
    <col min="770" max="770" width="4" customWidth="1"/>
    <col min="771" max="773" width="20.125" customWidth="1"/>
    <col min="774" max="774" width="3.125" customWidth="1"/>
    <col min="776" max="776" width="18.25" customWidth="1"/>
    <col min="1024" max="1024" width="4.625" customWidth="1"/>
    <col min="1025" max="1025" width="24.25" customWidth="1"/>
    <col min="1026" max="1026" width="4" customWidth="1"/>
    <col min="1027" max="1029" width="20.125" customWidth="1"/>
    <col min="1030" max="1030" width="3.125" customWidth="1"/>
    <col min="1032" max="1032" width="18.25" customWidth="1"/>
    <col min="1280" max="1280" width="4.625" customWidth="1"/>
    <col min="1281" max="1281" width="24.25" customWidth="1"/>
    <col min="1282" max="1282" width="4" customWidth="1"/>
    <col min="1283" max="1285" width="20.125" customWidth="1"/>
    <col min="1286" max="1286" width="3.125" customWidth="1"/>
    <col min="1288" max="1288" width="18.25" customWidth="1"/>
    <col min="1536" max="1536" width="4.625" customWidth="1"/>
    <col min="1537" max="1537" width="24.25" customWidth="1"/>
    <col min="1538" max="1538" width="4" customWidth="1"/>
    <col min="1539" max="1541" width="20.125" customWidth="1"/>
    <col min="1542" max="1542" width="3.125" customWidth="1"/>
    <col min="1544" max="1544" width="18.25" customWidth="1"/>
    <col min="1792" max="1792" width="4.625" customWidth="1"/>
    <col min="1793" max="1793" width="24.25" customWidth="1"/>
    <col min="1794" max="1794" width="4" customWidth="1"/>
    <col min="1795" max="1797" width="20.125" customWidth="1"/>
    <col min="1798" max="1798" width="3.125" customWidth="1"/>
    <col min="1800" max="1800" width="18.25" customWidth="1"/>
    <col min="2048" max="2048" width="4.625" customWidth="1"/>
    <col min="2049" max="2049" width="24.25" customWidth="1"/>
    <col min="2050" max="2050" width="4" customWidth="1"/>
    <col min="2051" max="2053" width="20.125" customWidth="1"/>
    <col min="2054" max="2054" width="3.125" customWidth="1"/>
    <col min="2056" max="2056" width="18.25" customWidth="1"/>
    <col min="2304" max="2304" width="4.625" customWidth="1"/>
    <col min="2305" max="2305" width="24.25" customWidth="1"/>
    <col min="2306" max="2306" width="4" customWidth="1"/>
    <col min="2307" max="2309" width="20.125" customWidth="1"/>
    <col min="2310" max="2310" width="3.125" customWidth="1"/>
    <col min="2312" max="2312" width="18.25" customWidth="1"/>
    <col min="2560" max="2560" width="4.625" customWidth="1"/>
    <col min="2561" max="2561" width="24.25" customWidth="1"/>
    <col min="2562" max="2562" width="4" customWidth="1"/>
    <col min="2563" max="2565" width="20.125" customWidth="1"/>
    <col min="2566" max="2566" width="3.125" customWidth="1"/>
    <col min="2568" max="2568" width="18.25" customWidth="1"/>
    <col min="2816" max="2816" width="4.625" customWidth="1"/>
    <col min="2817" max="2817" width="24.25" customWidth="1"/>
    <col min="2818" max="2818" width="4" customWidth="1"/>
    <col min="2819" max="2821" width="20.125" customWidth="1"/>
    <col min="2822" max="2822" width="3.125" customWidth="1"/>
    <col min="2824" max="2824" width="18.25" customWidth="1"/>
    <col min="3072" max="3072" width="4.625" customWidth="1"/>
    <col min="3073" max="3073" width="24.25" customWidth="1"/>
    <col min="3074" max="3074" width="4" customWidth="1"/>
    <col min="3075" max="3077" width="20.125" customWidth="1"/>
    <col min="3078" max="3078" width="3.125" customWidth="1"/>
    <col min="3080" max="3080" width="18.25" customWidth="1"/>
    <col min="3328" max="3328" width="4.625" customWidth="1"/>
    <col min="3329" max="3329" width="24.25" customWidth="1"/>
    <col min="3330" max="3330" width="4" customWidth="1"/>
    <col min="3331" max="3333" width="20.125" customWidth="1"/>
    <col min="3334" max="3334" width="3.125" customWidth="1"/>
    <col min="3336" max="3336" width="18.25" customWidth="1"/>
    <col min="3584" max="3584" width="4.625" customWidth="1"/>
    <col min="3585" max="3585" width="24.25" customWidth="1"/>
    <col min="3586" max="3586" width="4" customWidth="1"/>
    <col min="3587" max="3589" width="20.125" customWidth="1"/>
    <col min="3590" max="3590" width="3.125" customWidth="1"/>
    <col min="3592" max="3592" width="18.25" customWidth="1"/>
    <col min="3840" max="3840" width="4.625" customWidth="1"/>
    <col min="3841" max="3841" width="24.25" customWidth="1"/>
    <col min="3842" max="3842" width="4" customWidth="1"/>
    <col min="3843" max="3845" width="20.125" customWidth="1"/>
    <col min="3846" max="3846" width="3.125" customWidth="1"/>
    <col min="3848" max="3848" width="18.25" customWidth="1"/>
    <col min="4096" max="4096" width="4.625" customWidth="1"/>
    <col min="4097" max="4097" width="24.25" customWidth="1"/>
    <col min="4098" max="4098" width="4" customWidth="1"/>
    <col min="4099" max="4101" width="20.125" customWidth="1"/>
    <col min="4102" max="4102" width="3.125" customWidth="1"/>
    <col min="4104" max="4104" width="18.25" customWidth="1"/>
    <col min="4352" max="4352" width="4.625" customWidth="1"/>
    <col min="4353" max="4353" width="24.25" customWidth="1"/>
    <col min="4354" max="4354" width="4" customWidth="1"/>
    <col min="4355" max="4357" width="20.125" customWidth="1"/>
    <col min="4358" max="4358" width="3.125" customWidth="1"/>
    <col min="4360" max="4360" width="18.25" customWidth="1"/>
    <col min="4608" max="4608" width="4.625" customWidth="1"/>
    <col min="4609" max="4609" width="24.25" customWidth="1"/>
    <col min="4610" max="4610" width="4" customWidth="1"/>
    <col min="4611" max="4613" width="20.125" customWidth="1"/>
    <col min="4614" max="4614" width="3.125" customWidth="1"/>
    <col min="4616" max="4616" width="18.25" customWidth="1"/>
    <col min="4864" max="4864" width="4.625" customWidth="1"/>
    <col min="4865" max="4865" width="24.25" customWidth="1"/>
    <col min="4866" max="4866" width="4" customWidth="1"/>
    <col min="4867" max="4869" width="20.125" customWidth="1"/>
    <col min="4870" max="4870" width="3.125" customWidth="1"/>
    <col min="4872" max="4872" width="18.25" customWidth="1"/>
    <col min="5120" max="5120" width="4.625" customWidth="1"/>
    <col min="5121" max="5121" width="24.25" customWidth="1"/>
    <col min="5122" max="5122" width="4" customWidth="1"/>
    <col min="5123" max="5125" width="20.125" customWidth="1"/>
    <col min="5126" max="5126" width="3.125" customWidth="1"/>
    <col min="5128" max="5128" width="18.25" customWidth="1"/>
    <col min="5376" max="5376" width="4.625" customWidth="1"/>
    <col min="5377" max="5377" width="24.25" customWidth="1"/>
    <col min="5378" max="5378" width="4" customWidth="1"/>
    <col min="5379" max="5381" width="20.125" customWidth="1"/>
    <col min="5382" max="5382" width="3.125" customWidth="1"/>
    <col min="5384" max="5384" width="18.25" customWidth="1"/>
    <col min="5632" max="5632" width="4.625" customWidth="1"/>
    <col min="5633" max="5633" width="24.25" customWidth="1"/>
    <col min="5634" max="5634" width="4" customWidth="1"/>
    <col min="5635" max="5637" width="20.125" customWidth="1"/>
    <col min="5638" max="5638" width="3.125" customWidth="1"/>
    <col min="5640" max="5640" width="18.25" customWidth="1"/>
    <col min="5888" max="5888" width="4.625" customWidth="1"/>
    <col min="5889" max="5889" width="24.25" customWidth="1"/>
    <col min="5890" max="5890" width="4" customWidth="1"/>
    <col min="5891" max="5893" width="20.125" customWidth="1"/>
    <col min="5894" max="5894" width="3.125" customWidth="1"/>
    <col min="5896" max="5896" width="18.25" customWidth="1"/>
    <col min="6144" max="6144" width="4.625" customWidth="1"/>
    <col min="6145" max="6145" width="24.25" customWidth="1"/>
    <col min="6146" max="6146" width="4" customWidth="1"/>
    <col min="6147" max="6149" width="20.125" customWidth="1"/>
    <col min="6150" max="6150" width="3.125" customWidth="1"/>
    <col min="6152" max="6152" width="18.25" customWidth="1"/>
    <col min="6400" max="6400" width="4.625" customWidth="1"/>
    <col min="6401" max="6401" width="24.25" customWidth="1"/>
    <col min="6402" max="6402" width="4" customWidth="1"/>
    <col min="6403" max="6405" width="20.125" customWidth="1"/>
    <col min="6406" max="6406" width="3.125" customWidth="1"/>
    <col min="6408" max="6408" width="18.25" customWidth="1"/>
    <col min="6656" max="6656" width="4.625" customWidth="1"/>
    <col min="6657" max="6657" width="24.25" customWidth="1"/>
    <col min="6658" max="6658" width="4" customWidth="1"/>
    <col min="6659" max="6661" width="20.125" customWidth="1"/>
    <col min="6662" max="6662" width="3.125" customWidth="1"/>
    <col min="6664" max="6664" width="18.25" customWidth="1"/>
    <col min="6912" max="6912" width="4.625" customWidth="1"/>
    <col min="6913" max="6913" width="24.25" customWidth="1"/>
    <col min="6914" max="6914" width="4" customWidth="1"/>
    <col min="6915" max="6917" width="20.125" customWidth="1"/>
    <col min="6918" max="6918" width="3.125" customWidth="1"/>
    <col min="6920" max="6920" width="18.25" customWidth="1"/>
    <col min="7168" max="7168" width="4.625" customWidth="1"/>
    <col min="7169" max="7169" width="24.25" customWidth="1"/>
    <col min="7170" max="7170" width="4" customWidth="1"/>
    <col min="7171" max="7173" width="20.125" customWidth="1"/>
    <col min="7174" max="7174" width="3.125" customWidth="1"/>
    <col min="7176" max="7176" width="18.25" customWidth="1"/>
    <col min="7424" max="7424" width="4.625" customWidth="1"/>
    <col min="7425" max="7425" width="24.25" customWidth="1"/>
    <col min="7426" max="7426" width="4" customWidth="1"/>
    <col min="7427" max="7429" width="20.125" customWidth="1"/>
    <col min="7430" max="7430" width="3.125" customWidth="1"/>
    <col min="7432" max="7432" width="18.25" customWidth="1"/>
    <col min="7680" max="7680" width="4.625" customWidth="1"/>
    <col min="7681" max="7681" width="24.25" customWidth="1"/>
    <col min="7682" max="7682" width="4" customWidth="1"/>
    <col min="7683" max="7685" width="20.125" customWidth="1"/>
    <col min="7686" max="7686" width="3.125" customWidth="1"/>
    <col min="7688" max="7688" width="18.25" customWidth="1"/>
    <col min="7936" max="7936" width="4.625" customWidth="1"/>
    <col min="7937" max="7937" width="24.25" customWidth="1"/>
    <col min="7938" max="7938" width="4" customWidth="1"/>
    <col min="7939" max="7941" width="20.125" customWidth="1"/>
    <col min="7942" max="7942" width="3.125" customWidth="1"/>
    <col min="7944" max="7944" width="18.25" customWidth="1"/>
    <col min="8192" max="8192" width="4.625" customWidth="1"/>
    <col min="8193" max="8193" width="24.25" customWidth="1"/>
    <col min="8194" max="8194" width="4" customWidth="1"/>
    <col min="8195" max="8197" width="20.125" customWidth="1"/>
    <col min="8198" max="8198" width="3.125" customWidth="1"/>
    <col min="8200" max="8200" width="18.25" customWidth="1"/>
    <col min="8448" max="8448" width="4.625" customWidth="1"/>
    <col min="8449" max="8449" width="24.25" customWidth="1"/>
    <col min="8450" max="8450" width="4" customWidth="1"/>
    <col min="8451" max="8453" width="20.125" customWidth="1"/>
    <col min="8454" max="8454" width="3.125" customWidth="1"/>
    <col min="8456" max="8456" width="18.25" customWidth="1"/>
    <col min="8704" max="8704" width="4.625" customWidth="1"/>
    <col min="8705" max="8705" width="24.25" customWidth="1"/>
    <col min="8706" max="8706" width="4" customWidth="1"/>
    <col min="8707" max="8709" width="20.125" customWidth="1"/>
    <col min="8710" max="8710" width="3.125" customWidth="1"/>
    <col min="8712" max="8712" width="18.25" customWidth="1"/>
    <col min="8960" max="8960" width="4.625" customWidth="1"/>
    <col min="8961" max="8961" width="24.25" customWidth="1"/>
    <col min="8962" max="8962" width="4" customWidth="1"/>
    <col min="8963" max="8965" width="20.125" customWidth="1"/>
    <col min="8966" max="8966" width="3.125" customWidth="1"/>
    <col min="8968" max="8968" width="18.25" customWidth="1"/>
    <col min="9216" max="9216" width="4.625" customWidth="1"/>
    <col min="9217" max="9217" width="24.25" customWidth="1"/>
    <col min="9218" max="9218" width="4" customWidth="1"/>
    <col min="9219" max="9221" width="20.125" customWidth="1"/>
    <col min="9222" max="9222" width="3.125" customWidth="1"/>
    <col min="9224" max="9224" width="18.25" customWidth="1"/>
    <col min="9472" max="9472" width="4.625" customWidth="1"/>
    <col min="9473" max="9473" width="24.25" customWidth="1"/>
    <col min="9474" max="9474" width="4" customWidth="1"/>
    <col min="9475" max="9477" width="20.125" customWidth="1"/>
    <col min="9478" max="9478" width="3.125" customWidth="1"/>
    <col min="9480" max="9480" width="18.25" customWidth="1"/>
    <col min="9728" max="9728" width="4.625" customWidth="1"/>
    <col min="9729" max="9729" width="24.25" customWidth="1"/>
    <col min="9730" max="9730" width="4" customWidth="1"/>
    <col min="9731" max="9733" width="20.125" customWidth="1"/>
    <col min="9734" max="9734" width="3.125" customWidth="1"/>
    <col min="9736" max="9736" width="18.25" customWidth="1"/>
    <col min="9984" max="9984" width="4.625" customWidth="1"/>
    <col min="9985" max="9985" width="24.25" customWidth="1"/>
    <col min="9986" max="9986" width="4" customWidth="1"/>
    <col min="9987" max="9989" width="20.125" customWidth="1"/>
    <col min="9990" max="9990" width="3.125" customWidth="1"/>
    <col min="9992" max="9992" width="18.25" customWidth="1"/>
    <col min="10240" max="10240" width="4.625" customWidth="1"/>
    <col min="10241" max="10241" width="24.25" customWidth="1"/>
    <col min="10242" max="10242" width="4" customWidth="1"/>
    <col min="10243" max="10245" width="20.125" customWidth="1"/>
    <col min="10246" max="10246" width="3.125" customWidth="1"/>
    <col min="10248" max="10248" width="18.25" customWidth="1"/>
    <col min="10496" max="10496" width="4.625" customWidth="1"/>
    <col min="10497" max="10497" width="24.25" customWidth="1"/>
    <col min="10498" max="10498" width="4" customWidth="1"/>
    <col min="10499" max="10501" width="20.125" customWidth="1"/>
    <col min="10502" max="10502" width="3.125" customWidth="1"/>
    <col min="10504" max="10504" width="18.25" customWidth="1"/>
    <col min="10752" max="10752" width="4.625" customWidth="1"/>
    <col min="10753" max="10753" width="24.25" customWidth="1"/>
    <col min="10754" max="10754" width="4" customWidth="1"/>
    <col min="10755" max="10757" width="20.125" customWidth="1"/>
    <col min="10758" max="10758" width="3.125" customWidth="1"/>
    <col min="10760" max="10760" width="18.25" customWidth="1"/>
    <col min="11008" max="11008" width="4.625" customWidth="1"/>
    <col min="11009" max="11009" width="24.25" customWidth="1"/>
    <col min="11010" max="11010" width="4" customWidth="1"/>
    <col min="11011" max="11013" width="20.125" customWidth="1"/>
    <col min="11014" max="11014" width="3.125" customWidth="1"/>
    <col min="11016" max="11016" width="18.25" customWidth="1"/>
    <col min="11264" max="11264" width="4.625" customWidth="1"/>
    <col min="11265" max="11265" width="24.25" customWidth="1"/>
    <col min="11266" max="11266" width="4" customWidth="1"/>
    <col min="11267" max="11269" width="20.125" customWidth="1"/>
    <col min="11270" max="11270" width="3.125" customWidth="1"/>
    <col min="11272" max="11272" width="18.25" customWidth="1"/>
    <col min="11520" max="11520" width="4.625" customWidth="1"/>
    <col min="11521" max="11521" width="24.25" customWidth="1"/>
    <col min="11522" max="11522" width="4" customWidth="1"/>
    <col min="11523" max="11525" width="20.125" customWidth="1"/>
    <col min="11526" max="11526" width="3.125" customWidth="1"/>
    <col min="11528" max="11528" width="18.25" customWidth="1"/>
    <col min="11776" max="11776" width="4.625" customWidth="1"/>
    <col min="11777" max="11777" width="24.25" customWidth="1"/>
    <col min="11778" max="11778" width="4" customWidth="1"/>
    <col min="11779" max="11781" width="20.125" customWidth="1"/>
    <col min="11782" max="11782" width="3.125" customWidth="1"/>
    <col min="11784" max="11784" width="18.25" customWidth="1"/>
    <col min="12032" max="12032" width="4.625" customWidth="1"/>
    <col min="12033" max="12033" width="24.25" customWidth="1"/>
    <col min="12034" max="12034" width="4" customWidth="1"/>
    <col min="12035" max="12037" width="20.125" customWidth="1"/>
    <col min="12038" max="12038" width="3.125" customWidth="1"/>
    <col min="12040" max="12040" width="18.25" customWidth="1"/>
    <col min="12288" max="12288" width="4.625" customWidth="1"/>
    <col min="12289" max="12289" width="24.25" customWidth="1"/>
    <col min="12290" max="12290" width="4" customWidth="1"/>
    <col min="12291" max="12293" width="20.125" customWidth="1"/>
    <col min="12294" max="12294" width="3.125" customWidth="1"/>
    <col min="12296" max="12296" width="18.25" customWidth="1"/>
    <col min="12544" max="12544" width="4.625" customWidth="1"/>
    <col min="12545" max="12545" width="24.25" customWidth="1"/>
    <col min="12546" max="12546" width="4" customWidth="1"/>
    <col min="12547" max="12549" width="20.125" customWidth="1"/>
    <col min="12550" max="12550" width="3.125" customWidth="1"/>
    <col min="12552" max="12552" width="18.25" customWidth="1"/>
    <col min="12800" max="12800" width="4.625" customWidth="1"/>
    <col min="12801" max="12801" width="24.25" customWidth="1"/>
    <col min="12802" max="12802" width="4" customWidth="1"/>
    <col min="12803" max="12805" width="20.125" customWidth="1"/>
    <col min="12806" max="12806" width="3.125" customWidth="1"/>
    <col min="12808" max="12808" width="18.25" customWidth="1"/>
    <col min="13056" max="13056" width="4.625" customWidth="1"/>
    <col min="13057" max="13057" width="24.25" customWidth="1"/>
    <col min="13058" max="13058" width="4" customWidth="1"/>
    <col min="13059" max="13061" width="20.125" customWidth="1"/>
    <col min="13062" max="13062" width="3.125" customWidth="1"/>
    <col min="13064" max="13064" width="18.25" customWidth="1"/>
    <col min="13312" max="13312" width="4.625" customWidth="1"/>
    <col min="13313" max="13313" width="24.25" customWidth="1"/>
    <col min="13314" max="13314" width="4" customWidth="1"/>
    <col min="13315" max="13317" width="20.125" customWidth="1"/>
    <col min="13318" max="13318" width="3.125" customWidth="1"/>
    <col min="13320" max="13320" width="18.25" customWidth="1"/>
    <col min="13568" max="13568" width="4.625" customWidth="1"/>
    <col min="13569" max="13569" width="24.25" customWidth="1"/>
    <col min="13570" max="13570" width="4" customWidth="1"/>
    <col min="13571" max="13573" width="20.125" customWidth="1"/>
    <col min="13574" max="13574" width="3.125" customWidth="1"/>
    <col min="13576" max="13576" width="18.25" customWidth="1"/>
    <col min="13824" max="13824" width="4.625" customWidth="1"/>
    <col min="13825" max="13825" width="24.25" customWidth="1"/>
    <col min="13826" max="13826" width="4" customWidth="1"/>
    <col min="13827" max="13829" width="20.125" customWidth="1"/>
    <col min="13830" max="13830" width="3.125" customWidth="1"/>
    <col min="13832" max="13832" width="18.25" customWidth="1"/>
    <col min="14080" max="14080" width="4.625" customWidth="1"/>
    <col min="14081" max="14081" width="24.25" customWidth="1"/>
    <col min="14082" max="14082" width="4" customWidth="1"/>
    <col min="14083" max="14085" width="20.125" customWidth="1"/>
    <col min="14086" max="14086" width="3.125" customWidth="1"/>
    <col min="14088" max="14088" width="18.25" customWidth="1"/>
    <col min="14336" max="14336" width="4.625" customWidth="1"/>
    <col min="14337" max="14337" width="24.25" customWidth="1"/>
    <col min="14338" max="14338" width="4" customWidth="1"/>
    <col min="14339" max="14341" width="20.125" customWidth="1"/>
    <col min="14342" max="14342" width="3.125" customWidth="1"/>
    <col min="14344" max="14344" width="18.25" customWidth="1"/>
    <col min="14592" max="14592" width="4.625" customWidth="1"/>
    <col min="14593" max="14593" width="24.25" customWidth="1"/>
    <col min="14594" max="14594" width="4" customWidth="1"/>
    <col min="14595" max="14597" width="20.125" customWidth="1"/>
    <col min="14598" max="14598" width="3.125" customWidth="1"/>
    <col min="14600" max="14600" width="18.25" customWidth="1"/>
    <col min="14848" max="14848" width="4.625" customWidth="1"/>
    <col min="14849" max="14849" width="24.25" customWidth="1"/>
    <col min="14850" max="14850" width="4" customWidth="1"/>
    <col min="14851" max="14853" width="20.125" customWidth="1"/>
    <col min="14854" max="14854" width="3.125" customWidth="1"/>
    <col min="14856" max="14856" width="18.25" customWidth="1"/>
    <col min="15104" max="15104" width="4.625" customWidth="1"/>
    <col min="15105" max="15105" width="24.25" customWidth="1"/>
    <col min="15106" max="15106" width="4" customWidth="1"/>
    <col min="15107" max="15109" width="20.125" customWidth="1"/>
    <col min="15110" max="15110" width="3.125" customWidth="1"/>
    <col min="15112" max="15112" width="18.25" customWidth="1"/>
    <col min="15360" max="15360" width="4.625" customWidth="1"/>
    <col min="15361" max="15361" width="24.25" customWidth="1"/>
    <col min="15362" max="15362" width="4" customWidth="1"/>
    <col min="15363" max="15365" width="20.125" customWidth="1"/>
    <col min="15366" max="15366" width="3.125" customWidth="1"/>
    <col min="15368" max="15368" width="18.25" customWidth="1"/>
    <col min="15616" max="15616" width="4.625" customWidth="1"/>
    <col min="15617" max="15617" width="24.25" customWidth="1"/>
    <col min="15618" max="15618" width="4" customWidth="1"/>
    <col min="15619" max="15621" width="20.125" customWidth="1"/>
    <col min="15622" max="15622" width="3.125" customWidth="1"/>
    <col min="15624" max="15624" width="18.25" customWidth="1"/>
    <col min="15872" max="15872" width="4.625" customWidth="1"/>
    <col min="15873" max="15873" width="24.25" customWidth="1"/>
    <col min="15874" max="15874" width="4" customWidth="1"/>
    <col min="15875" max="15877" width="20.125" customWidth="1"/>
    <col min="15878" max="15878" width="3.125" customWidth="1"/>
    <col min="15880" max="15880" width="18.25" customWidth="1"/>
    <col min="16128" max="16128" width="4.625" customWidth="1"/>
    <col min="16129" max="16129" width="24.25" customWidth="1"/>
    <col min="16130" max="16130" width="4" customWidth="1"/>
    <col min="16131" max="16133" width="20.125" customWidth="1"/>
    <col min="16134" max="16134" width="3.125" customWidth="1"/>
    <col min="16136" max="16136" width="18.25" customWidth="1"/>
  </cols>
  <sheetData>
    <row r="1" spans="1:9" ht="27.75" customHeight="1">
      <c r="A1" s="778"/>
      <c r="B1" s="1131" t="s">
        <v>1415</v>
      </c>
    </row>
    <row r="2" spans="1:9" ht="27.75" customHeight="1">
      <c r="A2" s="778"/>
      <c r="F2" s="1525"/>
      <c r="G2" s="1525"/>
      <c r="I2" s="1" t="s">
        <v>0</v>
      </c>
    </row>
    <row r="3" spans="1:9" ht="42.75" customHeight="1">
      <c r="A3" s="1526" t="s">
        <v>1417</v>
      </c>
      <c r="B3" s="1527"/>
      <c r="C3" s="1527"/>
      <c r="D3" s="1527"/>
      <c r="E3" s="1527"/>
      <c r="F3" s="1527"/>
      <c r="G3" s="1527"/>
    </row>
    <row r="4" spans="1:9" ht="24.75" customHeight="1">
      <c r="A4" s="499"/>
      <c r="B4" s="499"/>
      <c r="C4" s="499"/>
      <c r="D4" s="499"/>
      <c r="E4" s="499"/>
      <c r="F4" s="499"/>
      <c r="G4" s="499"/>
    </row>
    <row r="5" spans="1:9" ht="36" customHeight="1">
      <c r="A5" s="499"/>
      <c r="B5" s="1132" t="s">
        <v>1418</v>
      </c>
      <c r="C5" s="1528"/>
      <c r="D5" s="1529"/>
      <c r="E5" s="1529"/>
      <c r="F5" s="1529"/>
      <c r="G5" s="1530"/>
    </row>
    <row r="6" spans="1:9" ht="46.5" customHeight="1">
      <c r="B6" s="1133" t="s">
        <v>1419</v>
      </c>
      <c r="C6" s="1531"/>
      <c r="D6" s="1531"/>
      <c r="E6" s="1531"/>
      <c r="F6" s="1531"/>
      <c r="G6" s="1531"/>
    </row>
    <row r="7" spans="1:9" ht="13.5" customHeight="1">
      <c r="B7" s="1532" t="s">
        <v>1434</v>
      </c>
      <c r="C7" s="1134"/>
      <c r="D7" s="1134"/>
      <c r="E7" s="1134"/>
      <c r="F7" s="1134"/>
      <c r="G7" s="1135"/>
    </row>
    <row r="8" spans="1:9" ht="46.5" customHeight="1">
      <c r="B8" s="1533"/>
      <c r="C8" s="1134"/>
      <c r="D8" s="1133" t="s">
        <v>1420</v>
      </c>
      <c r="E8" s="1136" t="e">
        <f>IF(CODE(LEFT(E12,1)) &lt;= CODE(LEFT(F12,1)), "〇", "×")</f>
        <v>#VALUE!</v>
      </c>
      <c r="F8" s="1134"/>
      <c r="G8" s="1135"/>
    </row>
    <row r="9" spans="1:9" ht="11.25" customHeight="1">
      <c r="B9" s="1533"/>
      <c r="C9" s="1134"/>
      <c r="D9" s="1134"/>
      <c r="E9" s="1134"/>
      <c r="F9" s="1134"/>
      <c r="G9" s="1135"/>
    </row>
    <row r="10" spans="1:9" ht="29.25" customHeight="1">
      <c r="B10" s="1533"/>
      <c r="D10" s="1133"/>
      <c r="E10" s="1133" t="s">
        <v>1421</v>
      </c>
      <c r="F10" s="1133" t="s">
        <v>1422</v>
      </c>
      <c r="G10" s="1137"/>
    </row>
    <row r="11" spans="1:9" ht="42.75" customHeight="1">
      <c r="B11" s="1533"/>
      <c r="D11" s="1133" t="s">
        <v>1423</v>
      </c>
      <c r="E11" s="1138" t="s">
        <v>1424</v>
      </c>
      <c r="F11" s="1138" t="s">
        <v>1424</v>
      </c>
      <c r="G11" s="1137"/>
    </row>
    <row r="12" spans="1:9" ht="42.75" customHeight="1">
      <c r="B12" s="1533"/>
      <c r="D12" s="1133" t="s">
        <v>1425</v>
      </c>
      <c r="E12" s="1138"/>
      <c r="F12" s="1138"/>
      <c r="G12" s="1137"/>
    </row>
    <row r="13" spans="1:9" ht="12" customHeight="1">
      <c r="B13" s="1534"/>
      <c r="C13" s="1139"/>
      <c r="D13" s="1139"/>
      <c r="E13" s="1139"/>
      <c r="F13" s="1139"/>
      <c r="G13" s="1140"/>
    </row>
    <row r="14" spans="1:9" ht="9.75" customHeight="1"/>
    <row r="15" spans="1:9" s="1141" customFormat="1" ht="19.5" customHeight="1">
      <c r="B15" s="1141" t="s">
        <v>1426</v>
      </c>
    </row>
    <row r="16" spans="1:9" s="1141" customFormat="1" ht="19.5" customHeight="1">
      <c r="B16" s="1142" t="s">
        <v>1437</v>
      </c>
    </row>
    <row r="17" spans="1:2" s="1141" customFormat="1" ht="19.5" customHeight="1">
      <c r="B17" s="1142" t="s">
        <v>1438</v>
      </c>
    </row>
    <row r="18" spans="1:2" s="1141" customFormat="1" ht="19.5" customHeight="1">
      <c r="B18" s="1141" t="s">
        <v>1439</v>
      </c>
    </row>
    <row r="19" spans="1:2" s="1141" customFormat="1" ht="19.5" customHeight="1">
      <c r="B19" s="1141" t="s">
        <v>1440</v>
      </c>
    </row>
    <row r="20" spans="1:2" s="1141" customFormat="1" ht="19.5" customHeight="1">
      <c r="B20" s="1141" t="s">
        <v>1441</v>
      </c>
    </row>
    <row r="21" spans="1:2" s="1141" customFormat="1" ht="19.5" customHeight="1">
      <c r="B21" s="1141" t="s">
        <v>1436</v>
      </c>
    </row>
    <row r="31" spans="1:2" ht="18.75">
      <c r="A31" s="1143" t="s">
        <v>1427</v>
      </c>
    </row>
    <row r="32" spans="1:2" ht="18.75">
      <c r="A32" s="1143" t="s">
        <v>1428</v>
      </c>
    </row>
    <row r="33" spans="1:1" ht="18.75">
      <c r="A33" s="1143" t="s">
        <v>1429</v>
      </c>
    </row>
    <row r="34" spans="1:1" ht="18.75">
      <c r="A34" s="1143" t="s">
        <v>1430</v>
      </c>
    </row>
    <row r="35" spans="1:1" ht="18.75">
      <c r="A35" s="1143" t="s">
        <v>1431</v>
      </c>
    </row>
    <row r="36" spans="1:1" ht="18.75">
      <c r="A36" s="1143" t="s">
        <v>1432</v>
      </c>
    </row>
    <row r="37" spans="1:1" ht="18.75">
      <c r="A37" s="1143" t="s">
        <v>1433</v>
      </c>
    </row>
    <row r="38" spans="1:1" ht="18.75">
      <c r="A38" s="1143" t="s">
        <v>1435</v>
      </c>
    </row>
    <row r="39" spans="1:1" ht="18.75">
      <c r="A39" s="1143"/>
    </row>
  </sheetData>
  <mergeCells count="5">
    <mergeCell ref="F2:G2"/>
    <mergeCell ref="A3:G3"/>
    <mergeCell ref="C5:G5"/>
    <mergeCell ref="C6:G6"/>
    <mergeCell ref="B7:B13"/>
  </mergeCells>
  <phoneticPr fontId="3"/>
  <dataValidations count="1">
    <dataValidation type="list" allowBlank="1" showInputMessage="1" showErrorMessage="1" sqref="E12:F12" xr:uid="{6CD6AF64-9D5A-4ACE-ADC3-AAA0F1F8E8B6}">
      <formula1>$A$30:$A$38</formula1>
    </dataValidation>
  </dataValidations>
  <hyperlinks>
    <hyperlink ref="I2" location="目次!A1" display="目次に戻る" xr:uid="{26D6C4CD-410E-4A4C-87F1-1A106D25ABCA}"/>
  </hyperlinks>
  <printOptions horizontalCentered="1"/>
  <pageMargins left="0.55118110236220474" right="0.70866141732283472" top="0.98425196850393704" bottom="0.98425196850393704" header="0.51181102362204722" footer="0.51181102362204722"/>
  <pageSetup paperSize="9" scale="66"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I24"/>
  <sheetViews>
    <sheetView showGridLines="0" view="pageBreakPreview" zoomScale="85" zoomScaleNormal="100" zoomScaleSheetLayoutView="85" workbookViewId="0">
      <selection activeCell="H2" sqref="H2"/>
    </sheetView>
  </sheetViews>
  <sheetFormatPr defaultRowHeight="18.75"/>
  <cols>
    <col min="1" max="1" width="1.125" style="129" customWidth="1"/>
    <col min="2" max="3" width="15.625" style="129" customWidth="1"/>
    <col min="4" max="4" width="15.25" style="129" customWidth="1"/>
    <col min="5" max="5" width="17.5" style="129" customWidth="1"/>
    <col min="6" max="6" width="15.125" style="129" customWidth="1"/>
    <col min="7" max="7" width="15.25" style="129" customWidth="1"/>
    <col min="8" max="8" width="12.375" style="129" customWidth="1"/>
    <col min="9" max="9" width="18.25" style="129" customWidth="1"/>
    <col min="10" max="256" width="9" style="129"/>
    <col min="257" max="257" width="1.125" style="129" customWidth="1"/>
    <col min="258" max="259" width="15.625" style="129" customWidth="1"/>
    <col min="260" max="260" width="15.25" style="129" customWidth="1"/>
    <col min="261" max="261" width="17.5" style="129" customWidth="1"/>
    <col min="262" max="262" width="15.125" style="129" customWidth="1"/>
    <col min="263" max="263" width="15.25" style="129" customWidth="1"/>
    <col min="264" max="264" width="3.75" style="129" customWidth="1"/>
    <col min="265" max="265" width="2.5" style="129" customWidth="1"/>
    <col min="266" max="512" width="9" style="129"/>
    <col min="513" max="513" width="1.125" style="129" customWidth="1"/>
    <col min="514" max="515" width="15.625" style="129" customWidth="1"/>
    <col min="516" max="516" width="15.25" style="129" customWidth="1"/>
    <col min="517" max="517" width="17.5" style="129" customWidth="1"/>
    <col min="518" max="518" width="15.125" style="129" customWidth="1"/>
    <col min="519" max="519" width="15.25" style="129" customWidth="1"/>
    <col min="520" max="520" width="3.75" style="129" customWidth="1"/>
    <col min="521" max="521" width="2.5" style="129" customWidth="1"/>
    <col min="522" max="768" width="9" style="129"/>
    <col min="769" max="769" width="1.125" style="129" customWidth="1"/>
    <col min="770" max="771" width="15.625" style="129" customWidth="1"/>
    <col min="772" max="772" width="15.25" style="129" customWidth="1"/>
    <col min="773" max="773" width="17.5" style="129" customWidth="1"/>
    <col min="774" max="774" width="15.125" style="129" customWidth="1"/>
    <col min="775" max="775" width="15.25" style="129" customWidth="1"/>
    <col min="776" max="776" width="3.75" style="129" customWidth="1"/>
    <col min="777" max="777" width="2.5" style="129" customWidth="1"/>
    <col min="778" max="1024" width="9" style="129"/>
    <col min="1025" max="1025" width="1.125" style="129" customWidth="1"/>
    <col min="1026" max="1027" width="15.625" style="129" customWidth="1"/>
    <col min="1028" max="1028" width="15.25" style="129" customWidth="1"/>
    <col min="1029" max="1029" width="17.5" style="129" customWidth="1"/>
    <col min="1030" max="1030" width="15.125" style="129" customWidth="1"/>
    <col min="1031" max="1031" width="15.25" style="129" customWidth="1"/>
    <col min="1032" max="1032" width="3.75" style="129" customWidth="1"/>
    <col min="1033" max="1033" width="2.5" style="129" customWidth="1"/>
    <col min="1034" max="1280" width="9" style="129"/>
    <col min="1281" max="1281" width="1.125" style="129" customWidth="1"/>
    <col min="1282" max="1283" width="15.625" style="129" customWidth="1"/>
    <col min="1284" max="1284" width="15.25" style="129" customWidth="1"/>
    <col min="1285" max="1285" width="17.5" style="129" customWidth="1"/>
    <col min="1286" max="1286" width="15.125" style="129" customWidth="1"/>
    <col min="1287" max="1287" width="15.25" style="129" customWidth="1"/>
    <col min="1288" max="1288" width="3.75" style="129" customWidth="1"/>
    <col min="1289" max="1289" width="2.5" style="129" customWidth="1"/>
    <col min="1290" max="1536" width="9" style="129"/>
    <col min="1537" max="1537" width="1.125" style="129" customWidth="1"/>
    <col min="1538" max="1539" width="15.625" style="129" customWidth="1"/>
    <col min="1540" max="1540" width="15.25" style="129" customWidth="1"/>
    <col min="1541" max="1541" width="17.5" style="129" customWidth="1"/>
    <col min="1542" max="1542" width="15.125" style="129" customWidth="1"/>
    <col min="1543" max="1543" width="15.25" style="129" customWidth="1"/>
    <col min="1544" max="1544" width="3.75" style="129" customWidth="1"/>
    <col min="1545" max="1545" width="2.5" style="129" customWidth="1"/>
    <col min="1546" max="1792" width="9" style="129"/>
    <col min="1793" max="1793" width="1.125" style="129" customWidth="1"/>
    <col min="1794" max="1795" width="15.625" style="129" customWidth="1"/>
    <col min="1796" max="1796" width="15.25" style="129" customWidth="1"/>
    <col min="1797" max="1797" width="17.5" style="129" customWidth="1"/>
    <col min="1798" max="1798" width="15.125" style="129" customWidth="1"/>
    <col min="1799" max="1799" width="15.25" style="129" customWidth="1"/>
    <col min="1800" max="1800" width="3.75" style="129" customWidth="1"/>
    <col min="1801" max="1801" width="2.5" style="129" customWidth="1"/>
    <col min="1802" max="2048" width="9" style="129"/>
    <col min="2049" max="2049" width="1.125" style="129" customWidth="1"/>
    <col min="2050" max="2051" width="15.625" style="129" customWidth="1"/>
    <col min="2052" max="2052" width="15.25" style="129" customWidth="1"/>
    <col min="2053" max="2053" width="17.5" style="129" customWidth="1"/>
    <col min="2054" max="2054" width="15.125" style="129" customWidth="1"/>
    <col min="2055" max="2055" width="15.25" style="129" customWidth="1"/>
    <col min="2056" max="2056" width="3.75" style="129" customWidth="1"/>
    <col min="2057" max="2057" width="2.5" style="129" customWidth="1"/>
    <col min="2058" max="2304" width="9" style="129"/>
    <col min="2305" max="2305" width="1.125" style="129" customWidth="1"/>
    <col min="2306" max="2307" width="15.625" style="129" customWidth="1"/>
    <col min="2308" max="2308" width="15.25" style="129" customWidth="1"/>
    <col min="2309" max="2309" width="17.5" style="129" customWidth="1"/>
    <col min="2310" max="2310" width="15.125" style="129" customWidth="1"/>
    <col min="2311" max="2311" width="15.25" style="129" customWidth="1"/>
    <col min="2312" max="2312" width="3.75" style="129" customWidth="1"/>
    <col min="2313" max="2313" width="2.5" style="129" customWidth="1"/>
    <col min="2314" max="2560" width="9" style="129"/>
    <col min="2561" max="2561" width="1.125" style="129" customWidth="1"/>
    <col min="2562" max="2563" width="15.625" style="129" customWidth="1"/>
    <col min="2564" max="2564" width="15.25" style="129" customWidth="1"/>
    <col min="2565" max="2565" width="17.5" style="129" customWidth="1"/>
    <col min="2566" max="2566" width="15.125" style="129" customWidth="1"/>
    <col min="2567" max="2567" width="15.25" style="129" customWidth="1"/>
    <col min="2568" max="2568" width="3.75" style="129" customWidth="1"/>
    <col min="2569" max="2569" width="2.5" style="129" customWidth="1"/>
    <col min="2570" max="2816" width="9" style="129"/>
    <col min="2817" max="2817" width="1.125" style="129" customWidth="1"/>
    <col min="2818" max="2819" width="15.625" style="129" customWidth="1"/>
    <col min="2820" max="2820" width="15.25" style="129" customWidth="1"/>
    <col min="2821" max="2821" width="17.5" style="129" customWidth="1"/>
    <col min="2822" max="2822" width="15.125" style="129" customWidth="1"/>
    <col min="2823" max="2823" width="15.25" style="129" customWidth="1"/>
    <col min="2824" max="2824" width="3.75" style="129" customWidth="1"/>
    <col min="2825" max="2825" width="2.5" style="129" customWidth="1"/>
    <col min="2826" max="3072" width="9" style="129"/>
    <col min="3073" max="3073" width="1.125" style="129" customWidth="1"/>
    <col min="3074" max="3075" width="15.625" style="129" customWidth="1"/>
    <col min="3076" max="3076" width="15.25" style="129" customWidth="1"/>
    <col min="3077" max="3077" width="17.5" style="129" customWidth="1"/>
    <col min="3078" max="3078" width="15.125" style="129" customWidth="1"/>
    <col min="3079" max="3079" width="15.25" style="129" customWidth="1"/>
    <col min="3080" max="3080" width="3.75" style="129" customWidth="1"/>
    <col min="3081" max="3081" width="2.5" style="129" customWidth="1"/>
    <col min="3082" max="3328" width="9" style="129"/>
    <col min="3329" max="3329" width="1.125" style="129" customWidth="1"/>
    <col min="3330" max="3331" width="15.625" style="129" customWidth="1"/>
    <col min="3332" max="3332" width="15.25" style="129" customWidth="1"/>
    <col min="3333" max="3333" width="17.5" style="129" customWidth="1"/>
    <col min="3334" max="3334" width="15.125" style="129" customWidth="1"/>
    <col min="3335" max="3335" width="15.25" style="129" customWidth="1"/>
    <col min="3336" max="3336" width="3.75" style="129" customWidth="1"/>
    <col min="3337" max="3337" width="2.5" style="129" customWidth="1"/>
    <col min="3338" max="3584" width="9" style="129"/>
    <col min="3585" max="3585" width="1.125" style="129" customWidth="1"/>
    <col min="3586" max="3587" width="15.625" style="129" customWidth="1"/>
    <col min="3588" max="3588" width="15.25" style="129" customWidth="1"/>
    <col min="3589" max="3589" width="17.5" style="129" customWidth="1"/>
    <col min="3590" max="3590" width="15.125" style="129" customWidth="1"/>
    <col min="3591" max="3591" width="15.25" style="129" customWidth="1"/>
    <col min="3592" max="3592" width="3.75" style="129" customWidth="1"/>
    <col min="3593" max="3593" width="2.5" style="129" customWidth="1"/>
    <col min="3594" max="3840" width="9" style="129"/>
    <col min="3841" max="3841" width="1.125" style="129" customWidth="1"/>
    <col min="3842" max="3843" width="15.625" style="129" customWidth="1"/>
    <col min="3844" max="3844" width="15.25" style="129" customWidth="1"/>
    <col min="3845" max="3845" width="17.5" style="129" customWidth="1"/>
    <col min="3846" max="3846" width="15.125" style="129" customWidth="1"/>
    <col min="3847" max="3847" width="15.25" style="129" customWidth="1"/>
    <col min="3848" max="3848" width="3.75" style="129" customWidth="1"/>
    <col min="3849" max="3849" width="2.5" style="129" customWidth="1"/>
    <col min="3850" max="4096" width="9" style="129"/>
    <col min="4097" max="4097" width="1.125" style="129" customWidth="1"/>
    <col min="4098" max="4099" width="15.625" style="129" customWidth="1"/>
    <col min="4100" max="4100" width="15.25" style="129" customWidth="1"/>
    <col min="4101" max="4101" width="17.5" style="129" customWidth="1"/>
    <col min="4102" max="4102" width="15.125" style="129" customWidth="1"/>
    <col min="4103" max="4103" width="15.25" style="129" customWidth="1"/>
    <col min="4104" max="4104" width="3.75" style="129" customWidth="1"/>
    <col min="4105" max="4105" width="2.5" style="129" customWidth="1"/>
    <col min="4106" max="4352" width="9" style="129"/>
    <col min="4353" max="4353" width="1.125" style="129" customWidth="1"/>
    <col min="4354" max="4355" width="15.625" style="129" customWidth="1"/>
    <col min="4356" max="4356" width="15.25" style="129" customWidth="1"/>
    <col min="4357" max="4357" width="17.5" style="129" customWidth="1"/>
    <col min="4358" max="4358" width="15.125" style="129" customWidth="1"/>
    <col min="4359" max="4359" width="15.25" style="129" customWidth="1"/>
    <col min="4360" max="4360" width="3.75" style="129" customWidth="1"/>
    <col min="4361" max="4361" width="2.5" style="129" customWidth="1"/>
    <col min="4362" max="4608" width="9" style="129"/>
    <col min="4609" max="4609" width="1.125" style="129" customWidth="1"/>
    <col min="4610" max="4611" width="15.625" style="129" customWidth="1"/>
    <col min="4612" max="4612" width="15.25" style="129" customWidth="1"/>
    <col min="4613" max="4613" width="17.5" style="129" customWidth="1"/>
    <col min="4614" max="4614" width="15.125" style="129" customWidth="1"/>
    <col min="4615" max="4615" width="15.25" style="129" customWidth="1"/>
    <col min="4616" max="4616" width="3.75" style="129" customWidth="1"/>
    <col min="4617" max="4617" width="2.5" style="129" customWidth="1"/>
    <col min="4618" max="4864" width="9" style="129"/>
    <col min="4865" max="4865" width="1.125" style="129" customWidth="1"/>
    <col min="4866" max="4867" width="15.625" style="129" customWidth="1"/>
    <col min="4868" max="4868" width="15.25" style="129" customWidth="1"/>
    <col min="4869" max="4869" width="17.5" style="129" customWidth="1"/>
    <col min="4870" max="4870" width="15.125" style="129" customWidth="1"/>
    <col min="4871" max="4871" width="15.25" style="129" customWidth="1"/>
    <col min="4872" max="4872" width="3.75" style="129" customWidth="1"/>
    <col min="4873" max="4873" width="2.5" style="129" customWidth="1"/>
    <col min="4874" max="5120" width="9" style="129"/>
    <col min="5121" max="5121" width="1.125" style="129" customWidth="1"/>
    <col min="5122" max="5123" width="15.625" style="129" customWidth="1"/>
    <col min="5124" max="5124" width="15.25" style="129" customWidth="1"/>
    <col min="5125" max="5125" width="17.5" style="129" customWidth="1"/>
    <col min="5126" max="5126" width="15.125" style="129" customWidth="1"/>
    <col min="5127" max="5127" width="15.25" style="129" customWidth="1"/>
    <col min="5128" max="5128" width="3.75" style="129" customWidth="1"/>
    <col min="5129" max="5129" width="2.5" style="129" customWidth="1"/>
    <col min="5130" max="5376" width="9" style="129"/>
    <col min="5377" max="5377" width="1.125" style="129" customWidth="1"/>
    <col min="5378" max="5379" width="15.625" style="129" customWidth="1"/>
    <col min="5380" max="5380" width="15.25" style="129" customWidth="1"/>
    <col min="5381" max="5381" width="17.5" style="129" customWidth="1"/>
    <col min="5382" max="5382" width="15.125" style="129" customWidth="1"/>
    <col min="5383" max="5383" width="15.25" style="129" customWidth="1"/>
    <col min="5384" max="5384" width="3.75" style="129" customWidth="1"/>
    <col min="5385" max="5385" width="2.5" style="129" customWidth="1"/>
    <col min="5386" max="5632" width="9" style="129"/>
    <col min="5633" max="5633" width="1.125" style="129" customWidth="1"/>
    <col min="5634" max="5635" width="15.625" style="129" customWidth="1"/>
    <col min="5636" max="5636" width="15.25" style="129" customWidth="1"/>
    <col min="5637" max="5637" width="17.5" style="129" customWidth="1"/>
    <col min="5638" max="5638" width="15.125" style="129" customWidth="1"/>
    <col min="5639" max="5639" width="15.25" style="129" customWidth="1"/>
    <col min="5640" max="5640" width="3.75" style="129" customWidth="1"/>
    <col min="5641" max="5641" width="2.5" style="129" customWidth="1"/>
    <col min="5642" max="5888" width="9" style="129"/>
    <col min="5889" max="5889" width="1.125" style="129" customWidth="1"/>
    <col min="5890" max="5891" width="15.625" style="129" customWidth="1"/>
    <col min="5892" max="5892" width="15.25" style="129" customWidth="1"/>
    <col min="5893" max="5893" width="17.5" style="129" customWidth="1"/>
    <col min="5894" max="5894" width="15.125" style="129" customWidth="1"/>
    <col min="5895" max="5895" width="15.25" style="129" customWidth="1"/>
    <col min="5896" max="5896" width="3.75" style="129" customWidth="1"/>
    <col min="5897" max="5897" width="2.5" style="129" customWidth="1"/>
    <col min="5898" max="6144" width="9" style="129"/>
    <col min="6145" max="6145" width="1.125" style="129" customWidth="1"/>
    <col min="6146" max="6147" width="15.625" style="129" customWidth="1"/>
    <col min="6148" max="6148" width="15.25" style="129" customWidth="1"/>
    <col min="6149" max="6149" width="17.5" style="129" customWidth="1"/>
    <col min="6150" max="6150" width="15.125" style="129" customWidth="1"/>
    <col min="6151" max="6151" width="15.25" style="129" customWidth="1"/>
    <col min="6152" max="6152" width="3.75" style="129" customWidth="1"/>
    <col min="6153" max="6153" width="2.5" style="129" customWidth="1"/>
    <col min="6154" max="6400" width="9" style="129"/>
    <col min="6401" max="6401" width="1.125" style="129" customWidth="1"/>
    <col min="6402" max="6403" width="15.625" style="129" customWidth="1"/>
    <col min="6404" max="6404" width="15.25" style="129" customWidth="1"/>
    <col min="6405" max="6405" width="17.5" style="129" customWidth="1"/>
    <col min="6406" max="6406" width="15.125" style="129" customWidth="1"/>
    <col min="6407" max="6407" width="15.25" style="129" customWidth="1"/>
    <col min="6408" max="6408" width="3.75" style="129" customWidth="1"/>
    <col min="6409" max="6409" width="2.5" style="129" customWidth="1"/>
    <col min="6410" max="6656" width="9" style="129"/>
    <col min="6657" max="6657" width="1.125" style="129" customWidth="1"/>
    <col min="6658" max="6659" width="15.625" style="129" customWidth="1"/>
    <col min="6660" max="6660" width="15.25" style="129" customWidth="1"/>
    <col min="6661" max="6661" width="17.5" style="129" customWidth="1"/>
    <col min="6662" max="6662" width="15.125" style="129" customWidth="1"/>
    <col min="6663" max="6663" width="15.25" style="129" customWidth="1"/>
    <col min="6664" max="6664" width="3.75" style="129" customWidth="1"/>
    <col min="6665" max="6665" width="2.5" style="129" customWidth="1"/>
    <col min="6666" max="6912" width="9" style="129"/>
    <col min="6913" max="6913" width="1.125" style="129" customWidth="1"/>
    <col min="6914" max="6915" width="15.625" style="129" customWidth="1"/>
    <col min="6916" max="6916" width="15.25" style="129" customWidth="1"/>
    <col min="6917" max="6917" width="17.5" style="129" customWidth="1"/>
    <col min="6918" max="6918" width="15.125" style="129" customWidth="1"/>
    <col min="6919" max="6919" width="15.25" style="129" customWidth="1"/>
    <col min="6920" max="6920" width="3.75" style="129" customWidth="1"/>
    <col min="6921" max="6921" width="2.5" style="129" customWidth="1"/>
    <col min="6922" max="7168" width="9" style="129"/>
    <col min="7169" max="7169" width="1.125" style="129" customWidth="1"/>
    <col min="7170" max="7171" width="15.625" style="129" customWidth="1"/>
    <col min="7172" max="7172" width="15.25" style="129" customWidth="1"/>
    <col min="7173" max="7173" width="17.5" style="129" customWidth="1"/>
    <col min="7174" max="7174" width="15.125" style="129" customWidth="1"/>
    <col min="7175" max="7175" width="15.25" style="129" customWidth="1"/>
    <col min="7176" max="7176" width="3.75" style="129" customWidth="1"/>
    <col min="7177" max="7177" width="2.5" style="129" customWidth="1"/>
    <col min="7178" max="7424" width="9" style="129"/>
    <col min="7425" max="7425" width="1.125" style="129" customWidth="1"/>
    <col min="7426" max="7427" width="15.625" style="129" customWidth="1"/>
    <col min="7428" max="7428" width="15.25" style="129" customWidth="1"/>
    <col min="7429" max="7429" width="17.5" style="129" customWidth="1"/>
    <col min="7430" max="7430" width="15.125" style="129" customWidth="1"/>
    <col min="7431" max="7431" width="15.25" style="129" customWidth="1"/>
    <col min="7432" max="7432" width="3.75" style="129" customWidth="1"/>
    <col min="7433" max="7433" width="2.5" style="129" customWidth="1"/>
    <col min="7434" max="7680" width="9" style="129"/>
    <col min="7681" max="7681" width="1.125" style="129" customWidth="1"/>
    <col min="7682" max="7683" width="15.625" style="129" customWidth="1"/>
    <col min="7684" max="7684" width="15.25" style="129" customWidth="1"/>
    <col min="7685" max="7685" width="17.5" style="129" customWidth="1"/>
    <col min="7686" max="7686" width="15.125" style="129" customWidth="1"/>
    <col min="7687" max="7687" width="15.25" style="129" customWidth="1"/>
    <col min="7688" max="7688" width="3.75" style="129" customWidth="1"/>
    <col min="7689" max="7689" width="2.5" style="129" customWidth="1"/>
    <col min="7690" max="7936" width="9" style="129"/>
    <col min="7937" max="7937" width="1.125" style="129" customWidth="1"/>
    <col min="7938" max="7939" width="15.625" style="129" customWidth="1"/>
    <col min="7940" max="7940" width="15.25" style="129" customWidth="1"/>
    <col min="7941" max="7941" width="17.5" style="129" customWidth="1"/>
    <col min="7942" max="7942" width="15.125" style="129" customWidth="1"/>
    <col min="7943" max="7943" width="15.25" style="129" customWidth="1"/>
    <col min="7944" max="7944" width="3.75" style="129" customWidth="1"/>
    <col min="7945" max="7945" width="2.5" style="129" customWidth="1"/>
    <col min="7946" max="8192" width="9" style="129"/>
    <col min="8193" max="8193" width="1.125" style="129" customWidth="1"/>
    <col min="8194" max="8195" width="15.625" style="129" customWidth="1"/>
    <col min="8196" max="8196" width="15.25" style="129" customWidth="1"/>
    <col min="8197" max="8197" width="17.5" style="129" customWidth="1"/>
    <col min="8198" max="8198" width="15.125" style="129" customWidth="1"/>
    <col min="8199" max="8199" width="15.25" style="129" customWidth="1"/>
    <col min="8200" max="8200" width="3.75" style="129" customWidth="1"/>
    <col min="8201" max="8201" width="2.5" style="129" customWidth="1"/>
    <col min="8202" max="8448" width="9" style="129"/>
    <col min="8449" max="8449" width="1.125" style="129" customWidth="1"/>
    <col min="8450" max="8451" width="15.625" style="129" customWidth="1"/>
    <col min="8452" max="8452" width="15.25" style="129" customWidth="1"/>
    <col min="8453" max="8453" width="17.5" style="129" customWidth="1"/>
    <col min="8454" max="8454" width="15.125" style="129" customWidth="1"/>
    <col min="8455" max="8455" width="15.25" style="129" customWidth="1"/>
    <col min="8456" max="8456" width="3.75" style="129" customWidth="1"/>
    <col min="8457" max="8457" width="2.5" style="129" customWidth="1"/>
    <col min="8458" max="8704" width="9" style="129"/>
    <col min="8705" max="8705" width="1.125" style="129" customWidth="1"/>
    <col min="8706" max="8707" width="15.625" style="129" customWidth="1"/>
    <col min="8708" max="8708" width="15.25" style="129" customWidth="1"/>
    <col min="8709" max="8709" width="17.5" style="129" customWidth="1"/>
    <col min="8710" max="8710" width="15.125" style="129" customWidth="1"/>
    <col min="8711" max="8711" width="15.25" style="129" customWidth="1"/>
    <col min="8712" max="8712" width="3.75" style="129" customWidth="1"/>
    <col min="8713" max="8713" width="2.5" style="129" customWidth="1"/>
    <col min="8714" max="8960" width="9" style="129"/>
    <col min="8961" max="8961" width="1.125" style="129" customWidth="1"/>
    <col min="8962" max="8963" width="15.625" style="129" customWidth="1"/>
    <col min="8964" max="8964" width="15.25" style="129" customWidth="1"/>
    <col min="8965" max="8965" width="17.5" style="129" customWidth="1"/>
    <col min="8966" max="8966" width="15.125" style="129" customWidth="1"/>
    <col min="8967" max="8967" width="15.25" style="129" customWidth="1"/>
    <col min="8968" max="8968" width="3.75" style="129" customWidth="1"/>
    <col min="8969" max="8969" width="2.5" style="129" customWidth="1"/>
    <col min="8970" max="9216" width="9" style="129"/>
    <col min="9217" max="9217" width="1.125" style="129" customWidth="1"/>
    <col min="9218" max="9219" width="15.625" style="129" customWidth="1"/>
    <col min="9220" max="9220" width="15.25" style="129" customWidth="1"/>
    <col min="9221" max="9221" width="17.5" style="129" customWidth="1"/>
    <col min="9222" max="9222" width="15.125" style="129" customWidth="1"/>
    <col min="9223" max="9223" width="15.25" style="129" customWidth="1"/>
    <col min="9224" max="9224" width="3.75" style="129" customWidth="1"/>
    <col min="9225" max="9225" width="2.5" style="129" customWidth="1"/>
    <col min="9226" max="9472" width="9" style="129"/>
    <col min="9473" max="9473" width="1.125" style="129" customWidth="1"/>
    <col min="9474" max="9475" width="15.625" style="129" customWidth="1"/>
    <col min="9476" max="9476" width="15.25" style="129" customWidth="1"/>
    <col min="9477" max="9477" width="17.5" style="129" customWidth="1"/>
    <col min="9478" max="9478" width="15.125" style="129" customWidth="1"/>
    <col min="9479" max="9479" width="15.25" style="129" customWidth="1"/>
    <col min="9480" max="9480" width="3.75" style="129" customWidth="1"/>
    <col min="9481" max="9481" width="2.5" style="129" customWidth="1"/>
    <col min="9482" max="9728" width="9" style="129"/>
    <col min="9729" max="9729" width="1.125" style="129" customWidth="1"/>
    <col min="9730" max="9731" width="15.625" style="129" customWidth="1"/>
    <col min="9732" max="9732" width="15.25" style="129" customWidth="1"/>
    <col min="9733" max="9733" width="17.5" style="129" customWidth="1"/>
    <col min="9734" max="9734" width="15.125" style="129" customWidth="1"/>
    <col min="9735" max="9735" width="15.25" style="129" customWidth="1"/>
    <col min="9736" max="9736" width="3.75" style="129" customWidth="1"/>
    <col min="9737" max="9737" width="2.5" style="129" customWidth="1"/>
    <col min="9738" max="9984" width="9" style="129"/>
    <col min="9985" max="9985" width="1.125" style="129" customWidth="1"/>
    <col min="9986" max="9987" width="15.625" style="129" customWidth="1"/>
    <col min="9988" max="9988" width="15.25" style="129" customWidth="1"/>
    <col min="9989" max="9989" width="17.5" style="129" customWidth="1"/>
    <col min="9990" max="9990" width="15.125" style="129" customWidth="1"/>
    <col min="9991" max="9991" width="15.25" style="129" customWidth="1"/>
    <col min="9992" max="9992" width="3.75" style="129" customWidth="1"/>
    <col min="9993" max="9993" width="2.5" style="129" customWidth="1"/>
    <col min="9994" max="10240" width="9" style="129"/>
    <col min="10241" max="10241" width="1.125" style="129" customWidth="1"/>
    <col min="10242" max="10243" width="15.625" style="129" customWidth="1"/>
    <col min="10244" max="10244" width="15.25" style="129" customWidth="1"/>
    <col min="10245" max="10245" width="17.5" style="129" customWidth="1"/>
    <col min="10246" max="10246" width="15.125" style="129" customWidth="1"/>
    <col min="10247" max="10247" width="15.25" style="129" customWidth="1"/>
    <col min="10248" max="10248" width="3.75" style="129" customWidth="1"/>
    <col min="10249" max="10249" width="2.5" style="129" customWidth="1"/>
    <col min="10250" max="10496" width="9" style="129"/>
    <col min="10497" max="10497" width="1.125" style="129" customWidth="1"/>
    <col min="10498" max="10499" width="15.625" style="129" customWidth="1"/>
    <col min="10500" max="10500" width="15.25" style="129" customWidth="1"/>
    <col min="10501" max="10501" width="17.5" style="129" customWidth="1"/>
    <col min="10502" max="10502" width="15.125" style="129" customWidth="1"/>
    <col min="10503" max="10503" width="15.25" style="129" customWidth="1"/>
    <col min="10504" max="10504" width="3.75" style="129" customWidth="1"/>
    <col min="10505" max="10505" width="2.5" style="129" customWidth="1"/>
    <col min="10506" max="10752" width="9" style="129"/>
    <col min="10753" max="10753" width="1.125" style="129" customWidth="1"/>
    <col min="10754" max="10755" width="15.625" style="129" customWidth="1"/>
    <col min="10756" max="10756" width="15.25" style="129" customWidth="1"/>
    <col min="10757" max="10757" width="17.5" style="129" customWidth="1"/>
    <col min="10758" max="10758" width="15.125" style="129" customWidth="1"/>
    <col min="10759" max="10759" width="15.25" style="129" customWidth="1"/>
    <col min="10760" max="10760" width="3.75" style="129" customWidth="1"/>
    <col min="10761" max="10761" width="2.5" style="129" customWidth="1"/>
    <col min="10762" max="11008" width="9" style="129"/>
    <col min="11009" max="11009" width="1.125" style="129" customWidth="1"/>
    <col min="11010" max="11011" width="15.625" style="129" customWidth="1"/>
    <col min="11012" max="11012" width="15.25" style="129" customWidth="1"/>
    <col min="11013" max="11013" width="17.5" style="129" customWidth="1"/>
    <col min="11014" max="11014" width="15.125" style="129" customWidth="1"/>
    <col min="11015" max="11015" width="15.25" style="129" customWidth="1"/>
    <col min="11016" max="11016" width="3.75" style="129" customWidth="1"/>
    <col min="11017" max="11017" width="2.5" style="129" customWidth="1"/>
    <col min="11018" max="11264" width="9" style="129"/>
    <col min="11265" max="11265" width="1.125" style="129" customWidth="1"/>
    <col min="11266" max="11267" width="15.625" style="129" customWidth="1"/>
    <col min="11268" max="11268" width="15.25" style="129" customWidth="1"/>
    <col min="11269" max="11269" width="17.5" style="129" customWidth="1"/>
    <col min="11270" max="11270" width="15.125" style="129" customWidth="1"/>
    <col min="11271" max="11271" width="15.25" style="129" customWidth="1"/>
    <col min="11272" max="11272" width="3.75" style="129" customWidth="1"/>
    <col min="11273" max="11273" width="2.5" style="129" customWidth="1"/>
    <col min="11274" max="11520" width="9" style="129"/>
    <col min="11521" max="11521" width="1.125" style="129" customWidth="1"/>
    <col min="11522" max="11523" width="15.625" style="129" customWidth="1"/>
    <col min="11524" max="11524" width="15.25" style="129" customWidth="1"/>
    <col min="11525" max="11525" width="17.5" style="129" customWidth="1"/>
    <col min="11526" max="11526" width="15.125" style="129" customWidth="1"/>
    <col min="11527" max="11527" width="15.25" style="129" customWidth="1"/>
    <col min="11528" max="11528" width="3.75" style="129" customWidth="1"/>
    <col min="11529" max="11529" width="2.5" style="129" customWidth="1"/>
    <col min="11530" max="11776" width="9" style="129"/>
    <col min="11777" max="11777" width="1.125" style="129" customWidth="1"/>
    <col min="11778" max="11779" width="15.625" style="129" customWidth="1"/>
    <col min="11780" max="11780" width="15.25" style="129" customWidth="1"/>
    <col min="11781" max="11781" width="17.5" style="129" customWidth="1"/>
    <col min="11782" max="11782" width="15.125" style="129" customWidth="1"/>
    <col min="11783" max="11783" width="15.25" style="129" customWidth="1"/>
    <col min="11784" max="11784" width="3.75" style="129" customWidth="1"/>
    <col min="11785" max="11785" width="2.5" style="129" customWidth="1"/>
    <col min="11786" max="12032" width="9" style="129"/>
    <col min="12033" max="12033" width="1.125" style="129" customWidth="1"/>
    <col min="12034" max="12035" width="15.625" style="129" customWidth="1"/>
    <col min="12036" max="12036" width="15.25" style="129" customWidth="1"/>
    <col min="12037" max="12037" width="17.5" style="129" customWidth="1"/>
    <col min="12038" max="12038" width="15.125" style="129" customWidth="1"/>
    <col min="12039" max="12039" width="15.25" style="129" customWidth="1"/>
    <col min="12040" max="12040" width="3.75" style="129" customWidth="1"/>
    <col min="12041" max="12041" width="2.5" style="129" customWidth="1"/>
    <col min="12042" max="12288" width="9" style="129"/>
    <col min="12289" max="12289" width="1.125" style="129" customWidth="1"/>
    <col min="12290" max="12291" width="15.625" style="129" customWidth="1"/>
    <col min="12292" max="12292" width="15.25" style="129" customWidth="1"/>
    <col min="12293" max="12293" width="17.5" style="129" customWidth="1"/>
    <col min="12294" max="12294" width="15.125" style="129" customWidth="1"/>
    <col min="12295" max="12295" width="15.25" style="129" customWidth="1"/>
    <col min="12296" max="12296" width="3.75" style="129" customWidth="1"/>
    <col min="12297" max="12297" width="2.5" style="129" customWidth="1"/>
    <col min="12298" max="12544" width="9" style="129"/>
    <col min="12545" max="12545" width="1.125" style="129" customWidth="1"/>
    <col min="12546" max="12547" width="15.625" style="129" customWidth="1"/>
    <col min="12548" max="12548" width="15.25" style="129" customWidth="1"/>
    <col min="12549" max="12549" width="17.5" style="129" customWidth="1"/>
    <col min="12550" max="12550" width="15.125" style="129" customWidth="1"/>
    <col min="12551" max="12551" width="15.25" style="129" customWidth="1"/>
    <col min="12552" max="12552" width="3.75" style="129" customWidth="1"/>
    <col min="12553" max="12553" width="2.5" style="129" customWidth="1"/>
    <col min="12554" max="12800" width="9" style="129"/>
    <col min="12801" max="12801" width="1.125" style="129" customWidth="1"/>
    <col min="12802" max="12803" width="15.625" style="129" customWidth="1"/>
    <col min="12804" max="12804" width="15.25" style="129" customWidth="1"/>
    <col min="12805" max="12805" width="17.5" style="129" customWidth="1"/>
    <col min="12806" max="12806" width="15.125" style="129" customWidth="1"/>
    <col min="12807" max="12807" width="15.25" style="129" customWidth="1"/>
    <col min="12808" max="12808" width="3.75" style="129" customWidth="1"/>
    <col min="12809" max="12809" width="2.5" style="129" customWidth="1"/>
    <col min="12810" max="13056" width="9" style="129"/>
    <col min="13057" max="13057" width="1.125" style="129" customWidth="1"/>
    <col min="13058" max="13059" width="15.625" style="129" customWidth="1"/>
    <col min="13060" max="13060" width="15.25" style="129" customWidth="1"/>
    <col min="13061" max="13061" width="17.5" style="129" customWidth="1"/>
    <col min="13062" max="13062" width="15.125" style="129" customWidth="1"/>
    <col min="13063" max="13063" width="15.25" style="129" customWidth="1"/>
    <col min="13064" max="13064" width="3.75" style="129" customWidth="1"/>
    <col min="13065" max="13065" width="2.5" style="129" customWidth="1"/>
    <col min="13066" max="13312" width="9" style="129"/>
    <col min="13313" max="13313" width="1.125" style="129" customWidth="1"/>
    <col min="13314" max="13315" width="15.625" style="129" customWidth="1"/>
    <col min="13316" max="13316" width="15.25" style="129" customWidth="1"/>
    <col min="13317" max="13317" width="17.5" style="129" customWidth="1"/>
    <col min="13318" max="13318" width="15.125" style="129" customWidth="1"/>
    <col min="13319" max="13319" width="15.25" style="129" customWidth="1"/>
    <col min="13320" max="13320" width="3.75" style="129" customWidth="1"/>
    <col min="13321" max="13321" width="2.5" style="129" customWidth="1"/>
    <col min="13322" max="13568" width="9" style="129"/>
    <col min="13569" max="13569" width="1.125" style="129" customWidth="1"/>
    <col min="13570" max="13571" width="15.625" style="129" customWidth="1"/>
    <col min="13572" max="13572" width="15.25" style="129" customWidth="1"/>
    <col min="13573" max="13573" width="17.5" style="129" customWidth="1"/>
    <col min="13574" max="13574" width="15.125" style="129" customWidth="1"/>
    <col min="13575" max="13575" width="15.25" style="129" customWidth="1"/>
    <col min="13576" max="13576" width="3.75" style="129" customWidth="1"/>
    <col min="13577" max="13577" width="2.5" style="129" customWidth="1"/>
    <col min="13578" max="13824" width="9" style="129"/>
    <col min="13825" max="13825" width="1.125" style="129" customWidth="1"/>
    <col min="13826" max="13827" width="15.625" style="129" customWidth="1"/>
    <col min="13828" max="13828" width="15.25" style="129" customWidth="1"/>
    <col min="13829" max="13829" width="17.5" style="129" customWidth="1"/>
    <col min="13830" max="13830" width="15.125" style="129" customWidth="1"/>
    <col min="13831" max="13831" width="15.25" style="129" customWidth="1"/>
    <col min="13832" max="13832" width="3.75" style="129" customWidth="1"/>
    <col min="13833" max="13833" width="2.5" style="129" customWidth="1"/>
    <col min="13834" max="14080" width="9" style="129"/>
    <col min="14081" max="14081" width="1.125" style="129" customWidth="1"/>
    <col min="14082" max="14083" width="15.625" style="129" customWidth="1"/>
    <col min="14084" max="14084" width="15.25" style="129" customWidth="1"/>
    <col min="14085" max="14085" width="17.5" style="129" customWidth="1"/>
    <col min="14086" max="14086" width="15.125" style="129" customWidth="1"/>
    <col min="14087" max="14087" width="15.25" style="129" customWidth="1"/>
    <col min="14088" max="14088" width="3.75" style="129" customWidth="1"/>
    <col min="14089" max="14089" width="2.5" style="129" customWidth="1"/>
    <col min="14090" max="14336" width="9" style="129"/>
    <col min="14337" max="14337" width="1.125" style="129" customWidth="1"/>
    <col min="14338" max="14339" width="15.625" style="129" customWidth="1"/>
    <col min="14340" max="14340" width="15.25" style="129" customWidth="1"/>
    <col min="14341" max="14341" width="17.5" style="129" customWidth="1"/>
    <col min="14342" max="14342" width="15.125" style="129" customWidth="1"/>
    <col min="14343" max="14343" width="15.25" style="129" customWidth="1"/>
    <col min="14344" max="14344" width="3.75" style="129" customWidth="1"/>
    <col min="14345" max="14345" width="2.5" style="129" customWidth="1"/>
    <col min="14346" max="14592" width="9" style="129"/>
    <col min="14593" max="14593" width="1.125" style="129" customWidth="1"/>
    <col min="14594" max="14595" width="15.625" style="129" customWidth="1"/>
    <col min="14596" max="14596" width="15.25" style="129" customWidth="1"/>
    <col min="14597" max="14597" width="17.5" style="129" customWidth="1"/>
    <col min="14598" max="14598" width="15.125" style="129" customWidth="1"/>
    <col min="14599" max="14599" width="15.25" style="129" customWidth="1"/>
    <col min="14600" max="14600" width="3.75" style="129" customWidth="1"/>
    <col min="14601" max="14601" width="2.5" style="129" customWidth="1"/>
    <col min="14602" max="14848" width="9" style="129"/>
    <col min="14849" max="14849" width="1.125" style="129" customWidth="1"/>
    <col min="14850" max="14851" width="15.625" style="129" customWidth="1"/>
    <col min="14852" max="14852" width="15.25" style="129" customWidth="1"/>
    <col min="14853" max="14853" width="17.5" style="129" customWidth="1"/>
    <col min="14854" max="14854" width="15.125" style="129" customWidth="1"/>
    <col min="14855" max="14855" width="15.25" style="129" customWidth="1"/>
    <col min="14856" max="14856" width="3.75" style="129" customWidth="1"/>
    <col min="14857" max="14857" width="2.5" style="129" customWidth="1"/>
    <col min="14858" max="15104" width="9" style="129"/>
    <col min="15105" max="15105" width="1.125" style="129" customWidth="1"/>
    <col min="15106" max="15107" width="15.625" style="129" customWidth="1"/>
    <col min="15108" max="15108" width="15.25" style="129" customWidth="1"/>
    <col min="15109" max="15109" width="17.5" style="129" customWidth="1"/>
    <col min="15110" max="15110" width="15.125" style="129" customWidth="1"/>
    <col min="15111" max="15111" width="15.25" style="129" customWidth="1"/>
    <col min="15112" max="15112" width="3.75" style="129" customWidth="1"/>
    <col min="15113" max="15113" width="2.5" style="129" customWidth="1"/>
    <col min="15114" max="15360" width="9" style="129"/>
    <col min="15361" max="15361" width="1.125" style="129" customWidth="1"/>
    <col min="15362" max="15363" width="15.625" style="129" customWidth="1"/>
    <col min="15364" max="15364" width="15.25" style="129" customWidth="1"/>
    <col min="15365" max="15365" width="17.5" style="129" customWidth="1"/>
    <col min="15366" max="15366" width="15.125" style="129" customWidth="1"/>
    <col min="15367" max="15367" width="15.25" style="129" customWidth="1"/>
    <col min="15368" max="15368" width="3.75" style="129" customWidth="1"/>
    <col min="15369" max="15369" width="2.5" style="129" customWidth="1"/>
    <col min="15370" max="15616" width="9" style="129"/>
    <col min="15617" max="15617" width="1.125" style="129" customWidth="1"/>
    <col min="15618" max="15619" width="15.625" style="129" customWidth="1"/>
    <col min="15620" max="15620" width="15.25" style="129" customWidth="1"/>
    <col min="15621" max="15621" width="17.5" style="129" customWidth="1"/>
    <col min="15622" max="15622" width="15.125" style="129" customWidth="1"/>
    <col min="15623" max="15623" width="15.25" style="129" customWidth="1"/>
    <col min="15624" max="15624" width="3.75" style="129" customWidth="1"/>
    <col min="15625" max="15625" width="2.5" style="129" customWidth="1"/>
    <col min="15626" max="15872" width="9" style="129"/>
    <col min="15873" max="15873" width="1.125" style="129" customWidth="1"/>
    <col min="15874" max="15875" width="15.625" style="129" customWidth="1"/>
    <col min="15876" max="15876" width="15.25" style="129" customWidth="1"/>
    <col min="15877" max="15877" width="17.5" style="129" customWidth="1"/>
    <col min="15878" max="15878" width="15.125" style="129" customWidth="1"/>
    <col min="15879" max="15879" width="15.25" style="129" customWidth="1"/>
    <col min="15880" max="15880" width="3.75" style="129" customWidth="1"/>
    <col min="15881" max="15881" width="2.5" style="129" customWidth="1"/>
    <col min="15882" max="16128" width="9" style="129"/>
    <col min="16129" max="16129" width="1.125" style="129" customWidth="1"/>
    <col min="16130" max="16131" width="15.625" style="129" customWidth="1"/>
    <col min="16132" max="16132" width="15.25" style="129" customWidth="1"/>
    <col min="16133" max="16133" width="17.5" style="129" customWidth="1"/>
    <col min="16134" max="16134" width="15.125" style="129" customWidth="1"/>
    <col min="16135" max="16135" width="15.25" style="129" customWidth="1"/>
    <col min="16136" max="16136" width="3.75" style="129" customWidth="1"/>
    <col min="16137" max="16137" width="2.5" style="129" customWidth="1"/>
    <col min="16138" max="16384" width="9" style="129"/>
  </cols>
  <sheetData>
    <row r="1" spans="1:8" ht="27.75" customHeight="1" thickBot="1">
      <c r="A1" s="128"/>
      <c r="B1" s="1286" t="s">
        <v>1266</v>
      </c>
      <c r="C1" s="1287"/>
    </row>
    <row r="2" spans="1:8" ht="15.75" customHeight="1">
      <c r="A2" s="128"/>
      <c r="G2" s="130" t="s">
        <v>144</v>
      </c>
      <c r="H2" s="1" t="s">
        <v>0</v>
      </c>
    </row>
    <row r="3" spans="1:8" ht="18" customHeight="1">
      <c r="B3" s="1542" t="s">
        <v>286</v>
      </c>
      <c r="C3" s="1542"/>
      <c r="D3" s="1542"/>
      <c r="E3" s="1542"/>
      <c r="F3" s="1542"/>
      <c r="G3" s="1542"/>
      <c r="H3" s="131"/>
    </row>
    <row r="4" spans="1:8" ht="12" customHeight="1">
      <c r="A4" s="132"/>
      <c r="B4" s="132"/>
      <c r="C4" s="132"/>
      <c r="D4" s="132"/>
      <c r="E4" s="132"/>
      <c r="F4" s="132"/>
      <c r="G4" s="132"/>
    </row>
    <row r="5" spans="1:8" ht="43.5" customHeight="1">
      <c r="A5" s="132"/>
      <c r="B5" s="133" t="s">
        <v>10</v>
      </c>
      <c r="C5" s="1543"/>
      <c r="D5" s="1543"/>
      <c r="E5" s="1543"/>
      <c r="F5" s="1543"/>
      <c r="G5" s="1543"/>
    </row>
    <row r="6" spans="1:8" ht="43.5" customHeight="1">
      <c r="B6" s="134" t="s">
        <v>273</v>
      </c>
      <c r="C6" s="1544" t="s">
        <v>1185</v>
      </c>
      <c r="D6" s="1545"/>
      <c r="E6" s="1545"/>
      <c r="F6" s="1545"/>
      <c r="G6" s="1545"/>
    </row>
    <row r="7" spans="1:8" ht="19.5" customHeight="1">
      <c r="B7" s="1546" t="s">
        <v>287</v>
      </c>
      <c r="C7" s="1541" t="s">
        <v>288</v>
      </c>
      <c r="D7" s="1541"/>
      <c r="E7" s="1541"/>
      <c r="F7" s="1541"/>
      <c r="G7" s="1541"/>
    </row>
    <row r="8" spans="1:8" ht="40.5" customHeight="1">
      <c r="B8" s="1546"/>
      <c r="C8" s="135" t="s">
        <v>152</v>
      </c>
      <c r="D8" s="136" t="s">
        <v>8</v>
      </c>
      <c r="E8" s="856" t="s">
        <v>289</v>
      </c>
      <c r="F8" s="1541" t="s">
        <v>290</v>
      </c>
      <c r="G8" s="1541"/>
    </row>
    <row r="9" spans="1:8" ht="24" customHeight="1">
      <c r="B9" s="1546"/>
      <c r="C9" s="135"/>
      <c r="D9" s="136"/>
      <c r="E9" s="136"/>
      <c r="F9" s="1541"/>
      <c r="G9" s="1541"/>
    </row>
    <row r="10" spans="1:8" ht="24" customHeight="1">
      <c r="B10" s="1546"/>
      <c r="C10" s="135"/>
      <c r="D10" s="136"/>
      <c r="E10" s="136"/>
      <c r="F10" s="1541"/>
      <c r="G10" s="1541"/>
    </row>
    <row r="11" spans="1:8" ht="24" customHeight="1">
      <c r="B11" s="1546"/>
      <c r="C11" s="135"/>
      <c r="D11" s="136"/>
      <c r="E11" s="136"/>
      <c r="F11" s="1541"/>
      <c r="G11" s="1541"/>
    </row>
    <row r="12" spans="1:8" ht="24" customHeight="1">
      <c r="B12" s="1546"/>
      <c r="C12" s="135"/>
      <c r="D12" s="137"/>
      <c r="E12" s="137"/>
      <c r="F12" s="1535"/>
      <c r="G12" s="1536"/>
    </row>
    <row r="13" spans="1:8" ht="19.5" customHeight="1">
      <c r="B13" s="1546"/>
      <c r="C13" s="1541" t="s">
        <v>291</v>
      </c>
      <c r="D13" s="1541"/>
      <c r="E13" s="1541"/>
      <c r="F13" s="1541"/>
      <c r="G13" s="1541"/>
    </row>
    <row r="14" spans="1:8" ht="40.5" customHeight="1">
      <c r="B14" s="1546"/>
      <c r="C14" s="135" t="s">
        <v>152</v>
      </c>
      <c r="D14" s="136" t="s">
        <v>8</v>
      </c>
      <c r="E14" s="856" t="s">
        <v>289</v>
      </c>
      <c r="F14" s="1541" t="s">
        <v>290</v>
      </c>
      <c r="G14" s="1541"/>
    </row>
    <row r="15" spans="1:8" ht="24" customHeight="1">
      <c r="B15" s="1546"/>
      <c r="C15" s="135"/>
      <c r="D15" s="136"/>
      <c r="E15" s="136"/>
      <c r="F15" s="1541"/>
      <c r="G15" s="1541"/>
    </row>
    <row r="16" spans="1:8" ht="24" customHeight="1">
      <c r="B16" s="1546"/>
      <c r="C16" s="135"/>
      <c r="D16" s="136"/>
      <c r="E16" s="136"/>
      <c r="F16" s="1541"/>
      <c r="G16" s="1541"/>
    </row>
    <row r="17" spans="2:9" ht="24" customHeight="1">
      <c r="B17" s="1546"/>
      <c r="C17" s="135"/>
      <c r="D17" s="136"/>
      <c r="E17" s="136"/>
      <c r="F17" s="1541"/>
      <c r="G17" s="1541"/>
    </row>
    <row r="18" spans="2:9" ht="24" customHeight="1">
      <c r="B18" s="1546"/>
      <c r="C18" s="135"/>
      <c r="D18" s="136"/>
      <c r="E18" s="136"/>
      <c r="F18" s="1535"/>
      <c r="G18" s="1536"/>
    </row>
    <row r="19" spans="2:9" ht="6" customHeight="1"/>
    <row r="20" spans="2:9" ht="164.45" customHeight="1">
      <c r="B20" s="1537" t="s">
        <v>1186</v>
      </c>
      <c r="C20" s="1537"/>
      <c r="D20" s="1537"/>
      <c r="E20" s="1537"/>
      <c r="F20" s="1537"/>
      <c r="G20" s="1537"/>
      <c r="H20" s="138"/>
      <c r="I20" s="138"/>
    </row>
    <row r="21" spans="2:9" ht="24" customHeight="1">
      <c r="B21" s="1537" t="s">
        <v>292</v>
      </c>
      <c r="C21" s="1538"/>
      <c r="D21" s="1538"/>
      <c r="E21" s="1538"/>
      <c r="F21" s="1538"/>
      <c r="G21" s="1538"/>
      <c r="H21" s="138"/>
      <c r="I21" s="138"/>
    </row>
    <row r="22" spans="2:9">
      <c r="B22" s="1539" t="s">
        <v>292</v>
      </c>
      <c r="C22" s="1539"/>
      <c r="D22" s="1539"/>
      <c r="E22" s="1539"/>
      <c r="F22" s="1539"/>
      <c r="G22" s="1539"/>
      <c r="H22" s="138"/>
      <c r="I22" s="138"/>
    </row>
    <row r="23" spans="2:9" ht="7.5" customHeight="1">
      <c r="B23" s="1540"/>
      <c r="C23" s="1540"/>
      <c r="D23" s="1540"/>
      <c r="E23" s="1540"/>
      <c r="F23" s="1540"/>
      <c r="G23" s="1540"/>
    </row>
    <row r="24" spans="2:9">
      <c r="B24" s="139"/>
    </row>
  </sheetData>
  <mergeCells count="21">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 ref="F18:G18"/>
    <mergeCell ref="B20:G20"/>
    <mergeCell ref="B21:G21"/>
    <mergeCell ref="B22:G22"/>
    <mergeCell ref="B23:G23"/>
  </mergeCells>
  <phoneticPr fontId="3"/>
  <hyperlinks>
    <hyperlink ref="H2" location="目次!A1" display="目次に戻る" xr:uid="{00000000-0004-0000-0B00-000000000000}"/>
  </hyperlink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53"/>
  <sheetViews>
    <sheetView showGridLines="0" view="pageBreakPreview" zoomScale="85" zoomScaleNormal="100" zoomScaleSheetLayoutView="85" workbookViewId="0"/>
  </sheetViews>
  <sheetFormatPr defaultColWidth="2.25" defaultRowHeight="18.75"/>
  <cols>
    <col min="1" max="1" width="2.25" style="83" customWidth="1"/>
    <col min="2" max="2" width="2.25" style="84" customWidth="1"/>
    <col min="3" max="5" width="2.25" style="83"/>
    <col min="6" max="6" width="2.5" style="83" bestFit="1" customWidth="1"/>
    <col min="7" max="20" width="2.25" style="83"/>
    <col min="21" max="21" width="2.625" style="83" bestFit="1" customWidth="1"/>
    <col min="22" max="39" width="2.25" style="83"/>
    <col min="40" max="40" width="9" style="83" customWidth="1"/>
    <col min="41" max="41" width="12.875" style="83" customWidth="1"/>
    <col min="42" max="256" width="2.25" style="83"/>
    <col min="257" max="258" width="2.25" style="83" customWidth="1"/>
    <col min="259" max="261" width="2.25" style="83"/>
    <col min="262" max="262" width="2.5" style="83" bestFit="1" customWidth="1"/>
    <col min="263" max="276" width="2.25" style="83"/>
    <col min="277" max="277" width="2.625" style="83" bestFit="1" customWidth="1"/>
    <col min="278" max="512" width="2.25" style="83"/>
    <col min="513" max="514" width="2.25" style="83" customWidth="1"/>
    <col min="515" max="517" width="2.25" style="83"/>
    <col min="518" max="518" width="2.5" style="83" bestFit="1" customWidth="1"/>
    <col min="519" max="532" width="2.25" style="83"/>
    <col min="533" max="533" width="2.625" style="83" bestFit="1" customWidth="1"/>
    <col min="534" max="768" width="2.25" style="83"/>
    <col min="769" max="770" width="2.25" style="83" customWidth="1"/>
    <col min="771" max="773" width="2.25" style="83"/>
    <col min="774" max="774" width="2.5" style="83" bestFit="1" customWidth="1"/>
    <col min="775" max="788" width="2.25" style="83"/>
    <col min="789" max="789" width="2.625" style="83" bestFit="1" customWidth="1"/>
    <col min="790" max="1024" width="2.25" style="83"/>
    <col min="1025" max="1026" width="2.25" style="83" customWidth="1"/>
    <col min="1027" max="1029" width="2.25" style="83"/>
    <col min="1030" max="1030" width="2.5" style="83" bestFit="1" customWidth="1"/>
    <col min="1031" max="1044" width="2.25" style="83"/>
    <col min="1045" max="1045" width="2.625" style="83" bestFit="1" customWidth="1"/>
    <col min="1046" max="1280" width="2.25" style="83"/>
    <col min="1281" max="1282" width="2.25" style="83" customWidth="1"/>
    <col min="1283" max="1285" width="2.25" style="83"/>
    <col min="1286" max="1286" width="2.5" style="83" bestFit="1" customWidth="1"/>
    <col min="1287" max="1300" width="2.25" style="83"/>
    <col min="1301" max="1301" width="2.625" style="83" bestFit="1" customWidth="1"/>
    <col min="1302" max="1536" width="2.25" style="83"/>
    <col min="1537" max="1538" width="2.25" style="83" customWidth="1"/>
    <col min="1539" max="1541" width="2.25" style="83"/>
    <col min="1542" max="1542" width="2.5" style="83" bestFit="1" customWidth="1"/>
    <col min="1543" max="1556" width="2.25" style="83"/>
    <col min="1557" max="1557" width="2.625" style="83" bestFit="1" customWidth="1"/>
    <col min="1558" max="1792" width="2.25" style="83"/>
    <col min="1793" max="1794" width="2.25" style="83" customWidth="1"/>
    <col min="1795" max="1797" width="2.25" style="83"/>
    <col min="1798" max="1798" width="2.5" style="83" bestFit="1" customWidth="1"/>
    <col min="1799" max="1812" width="2.25" style="83"/>
    <col min="1813" max="1813" width="2.625" style="83" bestFit="1" customWidth="1"/>
    <col min="1814" max="2048" width="2.25" style="83"/>
    <col min="2049" max="2050" width="2.25" style="83" customWidth="1"/>
    <col min="2051" max="2053" width="2.25" style="83"/>
    <col min="2054" max="2054" width="2.5" style="83" bestFit="1" customWidth="1"/>
    <col min="2055" max="2068" width="2.25" style="83"/>
    <col min="2069" max="2069" width="2.625" style="83" bestFit="1" customWidth="1"/>
    <col min="2070" max="2304" width="2.25" style="83"/>
    <col min="2305" max="2306" width="2.25" style="83" customWidth="1"/>
    <col min="2307" max="2309" width="2.25" style="83"/>
    <col min="2310" max="2310" width="2.5" style="83" bestFit="1" customWidth="1"/>
    <col min="2311" max="2324" width="2.25" style="83"/>
    <col min="2325" max="2325" width="2.625" style="83" bestFit="1" customWidth="1"/>
    <col min="2326" max="2560" width="2.25" style="83"/>
    <col min="2561" max="2562" width="2.25" style="83" customWidth="1"/>
    <col min="2563" max="2565" width="2.25" style="83"/>
    <col min="2566" max="2566" width="2.5" style="83" bestFit="1" customWidth="1"/>
    <col min="2567" max="2580" width="2.25" style="83"/>
    <col min="2581" max="2581" width="2.625" style="83" bestFit="1" customWidth="1"/>
    <col min="2582" max="2816" width="2.25" style="83"/>
    <col min="2817" max="2818" width="2.25" style="83" customWidth="1"/>
    <col min="2819" max="2821" width="2.25" style="83"/>
    <col min="2822" max="2822" width="2.5" style="83" bestFit="1" customWidth="1"/>
    <col min="2823" max="2836" width="2.25" style="83"/>
    <col min="2837" max="2837" width="2.625" style="83" bestFit="1" customWidth="1"/>
    <col min="2838" max="3072" width="2.25" style="83"/>
    <col min="3073" max="3074" width="2.25" style="83" customWidth="1"/>
    <col min="3075" max="3077" width="2.25" style="83"/>
    <col min="3078" max="3078" width="2.5" style="83" bestFit="1" customWidth="1"/>
    <col min="3079" max="3092" width="2.25" style="83"/>
    <col min="3093" max="3093" width="2.625" style="83" bestFit="1" customWidth="1"/>
    <col min="3094" max="3328" width="2.25" style="83"/>
    <col min="3329" max="3330" width="2.25" style="83" customWidth="1"/>
    <col min="3331" max="3333" width="2.25" style="83"/>
    <col min="3334" max="3334" width="2.5" style="83" bestFit="1" customWidth="1"/>
    <col min="3335" max="3348" width="2.25" style="83"/>
    <col min="3349" max="3349" width="2.625" style="83" bestFit="1" customWidth="1"/>
    <col min="3350" max="3584" width="2.25" style="83"/>
    <col min="3585" max="3586" width="2.25" style="83" customWidth="1"/>
    <col min="3587" max="3589" width="2.25" style="83"/>
    <col min="3590" max="3590" width="2.5" style="83" bestFit="1" customWidth="1"/>
    <col min="3591" max="3604" width="2.25" style="83"/>
    <col min="3605" max="3605" width="2.625" style="83" bestFit="1" customWidth="1"/>
    <col min="3606" max="3840" width="2.25" style="83"/>
    <col min="3841" max="3842" width="2.25" style="83" customWidth="1"/>
    <col min="3843" max="3845" width="2.25" style="83"/>
    <col min="3846" max="3846" width="2.5" style="83" bestFit="1" customWidth="1"/>
    <col min="3847" max="3860" width="2.25" style="83"/>
    <col min="3861" max="3861" width="2.625" style="83" bestFit="1" customWidth="1"/>
    <col min="3862" max="4096" width="2.25" style="83"/>
    <col min="4097" max="4098" width="2.25" style="83" customWidth="1"/>
    <col min="4099" max="4101" width="2.25" style="83"/>
    <col min="4102" max="4102" width="2.5" style="83" bestFit="1" customWidth="1"/>
    <col min="4103" max="4116" width="2.25" style="83"/>
    <col min="4117" max="4117" width="2.625" style="83" bestFit="1" customWidth="1"/>
    <col min="4118" max="4352" width="2.25" style="83"/>
    <col min="4353" max="4354" width="2.25" style="83" customWidth="1"/>
    <col min="4355" max="4357" width="2.25" style="83"/>
    <col min="4358" max="4358" width="2.5" style="83" bestFit="1" customWidth="1"/>
    <col min="4359" max="4372" width="2.25" style="83"/>
    <col min="4373" max="4373" width="2.625" style="83" bestFit="1" customWidth="1"/>
    <col min="4374" max="4608" width="2.25" style="83"/>
    <col min="4609" max="4610" width="2.25" style="83" customWidth="1"/>
    <col min="4611" max="4613" width="2.25" style="83"/>
    <col min="4614" max="4614" width="2.5" style="83" bestFit="1" customWidth="1"/>
    <col min="4615" max="4628" width="2.25" style="83"/>
    <col min="4629" max="4629" width="2.625" style="83" bestFit="1" customWidth="1"/>
    <col min="4630" max="4864" width="2.25" style="83"/>
    <col min="4865" max="4866" width="2.25" style="83" customWidth="1"/>
    <col min="4867" max="4869" width="2.25" style="83"/>
    <col min="4870" max="4870" width="2.5" style="83" bestFit="1" customWidth="1"/>
    <col min="4871" max="4884" width="2.25" style="83"/>
    <col min="4885" max="4885" width="2.625" style="83" bestFit="1" customWidth="1"/>
    <col min="4886" max="5120" width="2.25" style="83"/>
    <col min="5121" max="5122" width="2.25" style="83" customWidth="1"/>
    <col min="5123" max="5125" width="2.25" style="83"/>
    <col min="5126" max="5126" width="2.5" style="83" bestFit="1" customWidth="1"/>
    <col min="5127" max="5140" width="2.25" style="83"/>
    <col min="5141" max="5141" width="2.625" style="83" bestFit="1" customWidth="1"/>
    <col min="5142" max="5376" width="2.25" style="83"/>
    <col min="5377" max="5378" width="2.25" style="83" customWidth="1"/>
    <col min="5379" max="5381" width="2.25" style="83"/>
    <col min="5382" max="5382" width="2.5" style="83" bestFit="1" customWidth="1"/>
    <col min="5383" max="5396" width="2.25" style="83"/>
    <col min="5397" max="5397" width="2.625" style="83" bestFit="1" customWidth="1"/>
    <col min="5398" max="5632" width="2.25" style="83"/>
    <col min="5633" max="5634" width="2.25" style="83" customWidth="1"/>
    <col min="5635" max="5637" width="2.25" style="83"/>
    <col min="5638" max="5638" width="2.5" style="83" bestFit="1" customWidth="1"/>
    <col min="5639" max="5652" width="2.25" style="83"/>
    <col min="5653" max="5653" width="2.625" style="83" bestFit="1" customWidth="1"/>
    <col min="5654" max="5888" width="2.25" style="83"/>
    <col min="5889" max="5890" width="2.25" style="83" customWidth="1"/>
    <col min="5891" max="5893" width="2.25" style="83"/>
    <col min="5894" max="5894" width="2.5" style="83" bestFit="1" customWidth="1"/>
    <col min="5895" max="5908" width="2.25" style="83"/>
    <col min="5909" max="5909" width="2.625" style="83" bestFit="1" customWidth="1"/>
    <col min="5910" max="6144" width="2.25" style="83"/>
    <col min="6145" max="6146" width="2.25" style="83" customWidth="1"/>
    <col min="6147" max="6149" width="2.25" style="83"/>
    <col min="6150" max="6150" width="2.5" style="83" bestFit="1" customWidth="1"/>
    <col min="6151" max="6164" width="2.25" style="83"/>
    <col min="6165" max="6165" width="2.625" style="83" bestFit="1" customWidth="1"/>
    <col min="6166" max="6400" width="2.25" style="83"/>
    <col min="6401" max="6402" width="2.25" style="83" customWidth="1"/>
    <col min="6403" max="6405" width="2.25" style="83"/>
    <col min="6406" max="6406" width="2.5" style="83" bestFit="1" customWidth="1"/>
    <col min="6407" max="6420" width="2.25" style="83"/>
    <col min="6421" max="6421" width="2.625" style="83" bestFit="1" customWidth="1"/>
    <col min="6422" max="6656" width="2.25" style="83"/>
    <col min="6657" max="6658" width="2.25" style="83" customWidth="1"/>
    <col min="6659" max="6661" width="2.25" style="83"/>
    <col min="6662" max="6662" width="2.5" style="83" bestFit="1" customWidth="1"/>
    <col min="6663" max="6676" width="2.25" style="83"/>
    <col min="6677" max="6677" width="2.625" style="83" bestFit="1" customWidth="1"/>
    <col min="6678" max="6912" width="2.25" style="83"/>
    <col min="6913" max="6914" width="2.25" style="83" customWidth="1"/>
    <col min="6915" max="6917" width="2.25" style="83"/>
    <col min="6918" max="6918" width="2.5" style="83" bestFit="1" customWidth="1"/>
    <col min="6919" max="6932" width="2.25" style="83"/>
    <col min="6933" max="6933" width="2.625" style="83" bestFit="1" customWidth="1"/>
    <col min="6934" max="7168" width="2.25" style="83"/>
    <col min="7169" max="7170" width="2.25" style="83" customWidth="1"/>
    <col min="7171" max="7173" width="2.25" style="83"/>
    <col min="7174" max="7174" width="2.5" style="83" bestFit="1" customWidth="1"/>
    <col min="7175" max="7188" width="2.25" style="83"/>
    <col min="7189" max="7189" width="2.625" style="83" bestFit="1" customWidth="1"/>
    <col min="7190" max="7424" width="2.25" style="83"/>
    <col min="7425" max="7426" width="2.25" style="83" customWidth="1"/>
    <col min="7427" max="7429" width="2.25" style="83"/>
    <col min="7430" max="7430" width="2.5" style="83" bestFit="1" customWidth="1"/>
    <col min="7431" max="7444" width="2.25" style="83"/>
    <col min="7445" max="7445" width="2.625" style="83" bestFit="1" customWidth="1"/>
    <col min="7446" max="7680" width="2.25" style="83"/>
    <col min="7681" max="7682" width="2.25" style="83" customWidth="1"/>
    <col min="7683" max="7685" width="2.25" style="83"/>
    <col min="7686" max="7686" width="2.5" style="83" bestFit="1" customWidth="1"/>
    <col min="7687" max="7700" width="2.25" style="83"/>
    <col min="7701" max="7701" width="2.625" style="83" bestFit="1" customWidth="1"/>
    <col min="7702" max="7936" width="2.25" style="83"/>
    <col min="7937" max="7938" width="2.25" style="83" customWidth="1"/>
    <col min="7939" max="7941" width="2.25" style="83"/>
    <col min="7942" max="7942" width="2.5" style="83" bestFit="1" customWidth="1"/>
    <col min="7943" max="7956" width="2.25" style="83"/>
    <col min="7957" max="7957" width="2.625" style="83" bestFit="1" customWidth="1"/>
    <col min="7958" max="8192" width="2.25" style="83"/>
    <col min="8193" max="8194" width="2.25" style="83" customWidth="1"/>
    <col min="8195" max="8197" width="2.25" style="83"/>
    <col min="8198" max="8198" width="2.5" style="83" bestFit="1" customWidth="1"/>
    <col min="8199" max="8212" width="2.25" style="83"/>
    <col min="8213" max="8213" width="2.625" style="83" bestFit="1" customWidth="1"/>
    <col min="8214" max="8448" width="2.25" style="83"/>
    <col min="8449" max="8450" width="2.25" style="83" customWidth="1"/>
    <col min="8451" max="8453" width="2.25" style="83"/>
    <col min="8454" max="8454" width="2.5" style="83" bestFit="1" customWidth="1"/>
    <col min="8455" max="8468" width="2.25" style="83"/>
    <col min="8469" max="8469" width="2.625" style="83" bestFit="1" customWidth="1"/>
    <col min="8470" max="8704" width="2.25" style="83"/>
    <col min="8705" max="8706" width="2.25" style="83" customWidth="1"/>
    <col min="8707" max="8709" width="2.25" style="83"/>
    <col min="8710" max="8710" width="2.5" style="83" bestFit="1" customWidth="1"/>
    <col min="8711" max="8724" width="2.25" style="83"/>
    <col min="8725" max="8725" width="2.625" style="83" bestFit="1" customWidth="1"/>
    <col min="8726" max="8960" width="2.25" style="83"/>
    <col min="8961" max="8962" width="2.25" style="83" customWidth="1"/>
    <col min="8963" max="8965" width="2.25" style="83"/>
    <col min="8966" max="8966" width="2.5" style="83" bestFit="1" customWidth="1"/>
    <col min="8967" max="8980" width="2.25" style="83"/>
    <col min="8981" max="8981" width="2.625" style="83" bestFit="1" customWidth="1"/>
    <col min="8982" max="9216" width="2.25" style="83"/>
    <col min="9217" max="9218" width="2.25" style="83" customWidth="1"/>
    <col min="9219" max="9221" width="2.25" style="83"/>
    <col min="9222" max="9222" width="2.5" style="83" bestFit="1" customWidth="1"/>
    <col min="9223" max="9236" width="2.25" style="83"/>
    <col min="9237" max="9237" width="2.625" style="83" bestFit="1" customWidth="1"/>
    <col min="9238" max="9472" width="2.25" style="83"/>
    <col min="9473" max="9474" width="2.25" style="83" customWidth="1"/>
    <col min="9475" max="9477" width="2.25" style="83"/>
    <col min="9478" max="9478" width="2.5" style="83" bestFit="1" customWidth="1"/>
    <col min="9479" max="9492" width="2.25" style="83"/>
    <col min="9493" max="9493" width="2.625" style="83" bestFit="1" customWidth="1"/>
    <col min="9494" max="9728" width="2.25" style="83"/>
    <col min="9729" max="9730" width="2.25" style="83" customWidth="1"/>
    <col min="9731" max="9733" width="2.25" style="83"/>
    <col min="9734" max="9734" width="2.5" style="83" bestFit="1" customWidth="1"/>
    <col min="9735" max="9748" width="2.25" style="83"/>
    <col min="9749" max="9749" width="2.625" style="83" bestFit="1" customWidth="1"/>
    <col min="9750" max="9984" width="2.25" style="83"/>
    <col min="9985" max="9986" width="2.25" style="83" customWidth="1"/>
    <col min="9987" max="9989" width="2.25" style="83"/>
    <col min="9990" max="9990" width="2.5" style="83" bestFit="1" customWidth="1"/>
    <col min="9991" max="10004" width="2.25" style="83"/>
    <col min="10005" max="10005" width="2.625" style="83" bestFit="1" customWidth="1"/>
    <col min="10006" max="10240" width="2.25" style="83"/>
    <col min="10241" max="10242" width="2.25" style="83" customWidth="1"/>
    <col min="10243" max="10245" width="2.25" style="83"/>
    <col min="10246" max="10246" width="2.5" style="83" bestFit="1" customWidth="1"/>
    <col min="10247" max="10260" width="2.25" style="83"/>
    <col min="10261" max="10261" width="2.625" style="83" bestFit="1" customWidth="1"/>
    <col min="10262" max="10496" width="2.25" style="83"/>
    <col min="10497" max="10498" width="2.25" style="83" customWidth="1"/>
    <col min="10499" max="10501" width="2.25" style="83"/>
    <col min="10502" max="10502" width="2.5" style="83" bestFit="1" customWidth="1"/>
    <col min="10503" max="10516" width="2.25" style="83"/>
    <col min="10517" max="10517" width="2.625" style="83" bestFit="1" customWidth="1"/>
    <col min="10518" max="10752" width="2.25" style="83"/>
    <col min="10753" max="10754" width="2.25" style="83" customWidth="1"/>
    <col min="10755" max="10757" width="2.25" style="83"/>
    <col min="10758" max="10758" width="2.5" style="83" bestFit="1" customWidth="1"/>
    <col min="10759" max="10772" width="2.25" style="83"/>
    <col min="10773" max="10773" width="2.625" style="83" bestFit="1" customWidth="1"/>
    <col min="10774" max="11008" width="2.25" style="83"/>
    <col min="11009" max="11010" width="2.25" style="83" customWidth="1"/>
    <col min="11011" max="11013" width="2.25" style="83"/>
    <col min="11014" max="11014" width="2.5" style="83" bestFit="1" customWidth="1"/>
    <col min="11015" max="11028" width="2.25" style="83"/>
    <col min="11029" max="11029" width="2.625" style="83" bestFit="1" customWidth="1"/>
    <col min="11030" max="11264" width="2.25" style="83"/>
    <col min="11265" max="11266" width="2.25" style="83" customWidth="1"/>
    <col min="11267" max="11269" width="2.25" style="83"/>
    <col min="11270" max="11270" width="2.5" style="83" bestFit="1" customWidth="1"/>
    <col min="11271" max="11284" width="2.25" style="83"/>
    <col min="11285" max="11285" width="2.625" style="83" bestFit="1" customWidth="1"/>
    <col min="11286" max="11520" width="2.25" style="83"/>
    <col min="11521" max="11522" width="2.25" style="83" customWidth="1"/>
    <col min="11523" max="11525" width="2.25" style="83"/>
    <col min="11526" max="11526" width="2.5" style="83" bestFit="1" customWidth="1"/>
    <col min="11527" max="11540" width="2.25" style="83"/>
    <col min="11541" max="11541" width="2.625" style="83" bestFit="1" customWidth="1"/>
    <col min="11542" max="11776" width="2.25" style="83"/>
    <col min="11777" max="11778" width="2.25" style="83" customWidth="1"/>
    <col min="11779" max="11781" width="2.25" style="83"/>
    <col min="11782" max="11782" width="2.5" style="83" bestFit="1" customWidth="1"/>
    <col min="11783" max="11796" width="2.25" style="83"/>
    <col min="11797" max="11797" width="2.625" style="83" bestFit="1" customWidth="1"/>
    <col min="11798" max="12032" width="2.25" style="83"/>
    <col min="12033" max="12034" width="2.25" style="83" customWidth="1"/>
    <col min="12035" max="12037" width="2.25" style="83"/>
    <col min="12038" max="12038" width="2.5" style="83" bestFit="1" customWidth="1"/>
    <col min="12039" max="12052" width="2.25" style="83"/>
    <col min="12053" max="12053" width="2.625" style="83" bestFit="1" customWidth="1"/>
    <col min="12054" max="12288" width="2.25" style="83"/>
    <col min="12289" max="12290" width="2.25" style="83" customWidth="1"/>
    <col min="12291" max="12293" width="2.25" style="83"/>
    <col min="12294" max="12294" width="2.5" style="83" bestFit="1" customWidth="1"/>
    <col min="12295" max="12308" width="2.25" style="83"/>
    <col min="12309" max="12309" width="2.625" style="83" bestFit="1" customWidth="1"/>
    <col min="12310" max="12544" width="2.25" style="83"/>
    <col min="12545" max="12546" width="2.25" style="83" customWidth="1"/>
    <col min="12547" max="12549" width="2.25" style="83"/>
    <col min="12550" max="12550" width="2.5" style="83" bestFit="1" customWidth="1"/>
    <col min="12551" max="12564" width="2.25" style="83"/>
    <col min="12565" max="12565" width="2.625" style="83" bestFit="1" customWidth="1"/>
    <col min="12566" max="12800" width="2.25" style="83"/>
    <col min="12801" max="12802" width="2.25" style="83" customWidth="1"/>
    <col min="12803" max="12805" width="2.25" style="83"/>
    <col min="12806" max="12806" width="2.5" style="83" bestFit="1" customWidth="1"/>
    <col min="12807" max="12820" width="2.25" style="83"/>
    <col min="12821" max="12821" width="2.625" style="83" bestFit="1" customWidth="1"/>
    <col min="12822" max="13056" width="2.25" style="83"/>
    <col min="13057" max="13058" width="2.25" style="83" customWidth="1"/>
    <col min="13059" max="13061" width="2.25" style="83"/>
    <col min="13062" max="13062" width="2.5" style="83" bestFit="1" customWidth="1"/>
    <col min="13063" max="13076" width="2.25" style="83"/>
    <col min="13077" max="13077" width="2.625" style="83" bestFit="1" customWidth="1"/>
    <col min="13078" max="13312" width="2.25" style="83"/>
    <col min="13313" max="13314" width="2.25" style="83" customWidth="1"/>
    <col min="13315" max="13317" width="2.25" style="83"/>
    <col min="13318" max="13318" width="2.5" style="83" bestFit="1" customWidth="1"/>
    <col min="13319" max="13332" width="2.25" style="83"/>
    <col min="13333" max="13333" width="2.625" style="83" bestFit="1" customWidth="1"/>
    <col min="13334" max="13568" width="2.25" style="83"/>
    <col min="13569" max="13570" width="2.25" style="83" customWidth="1"/>
    <col min="13571" max="13573" width="2.25" style="83"/>
    <col min="13574" max="13574" width="2.5" style="83" bestFit="1" customWidth="1"/>
    <col min="13575" max="13588" width="2.25" style="83"/>
    <col min="13589" max="13589" width="2.625" style="83" bestFit="1" customWidth="1"/>
    <col min="13590" max="13824" width="2.25" style="83"/>
    <col min="13825" max="13826" width="2.25" style="83" customWidth="1"/>
    <col min="13827" max="13829" width="2.25" style="83"/>
    <col min="13830" max="13830" width="2.5" style="83" bestFit="1" customWidth="1"/>
    <col min="13831" max="13844" width="2.25" style="83"/>
    <col min="13845" max="13845" width="2.625" style="83" bestFit="1" customWidth="1"/>
    <col min="13846" max="14080" width="2.25" style="83"/>
    <col min="14081" max="14082" width="2.25" style="83" customWidth="1"/>
    <col min="14083" max="14085" width="2.25" style="83"/>
    <col min="14086" max="14086" width="2.5" style="83" bestFit="1" customWidth="1"/>
    <col min="14087" max="14100" width="2.25" style="83"/>
    <col min="14101" max="14101" width="2.625" style="83" bestFit="1" customWidth="1"/>
    <col min="14102" max="14336" width="2.25" style="83"/>
    <col min="14337" max="14338" width="2.25" style="83" customWidth="1"/>
    <col min="14339" max="14341" width="2.25" style="83"/>
    <col min="14342" max="14342" width="2.5" style="83" bestFit="1" customWidth="1"/>
    <col min="14343" max="14356" width="2.25" style="83"/>
    <col min="14357" max="14357" width="2.625" style="83" bestFit="1" customWidth="1"/>
    <col min="14358" max="14592" width="2.25" style="83"/>
    <col min="14593" max="14594" width="2.25" style="83" customWidth="1"/>
    <col min="14595" max="14597" width="2.25" style="83"/>
    <col min="14598" max="14598" width="2.5" style="83" bestFit="1" customWidth="1"/>
    <col min="14599" max="14612" width="2.25" style="83"/>
    <col min="14613" max="14613" width="2.625" style="83" bestFit="1" customWidth="1"/>
    <col min="14614" max="14848" width="2.25" style="83"/>
    <col min="14849" max="14850" width="2.25" style="83" customWidth="1"/>
    <col min="14851" max="14853" width="2.25" style="83"/>
    <col min="14854" max="14854" width="2.5" style="83" bestFit="1" customWidth="1"/>
    <col min="14855" max="14868" width="2.25" style="83"/>
    <col min="14869" max="14869" width="2.625" style="83" bestFit="1" customWidth="1"/>
    <col min="14870" max="15104" width="2.25" style="83"/>
    <col min="15105" max="15106" width="2.25" style="83" customWidth="1"/>
    <col min="15107" max="15109" width="2.25" style="83"/>
    <col min="15110" max="15110" width="2.5" style="83" bestFit="1" customWidth="1"/>
    <col min="15111" max="15124" width="2.25" style="83"/>
    <col min="15125" max="15125" width="2.625" style="83" bestFit="1" customWidth="1"/>
    <col min="15126" max="15360" width="2.25" style="83"/>
    <col min="15361" max="15362" width="2.25" style="83" customWidth="1"/>
    <col min="15363" max="15365" width="2.25" style="83"/>
    <col min="15366" max="15366" width="2.5" style="83" bestFit="1" customWidth="1"/>
    <col min="15367" max="15380" width="2.25" style="83"/>
    <col min="15381" max="15381" width="2.625" style="83" bestFit="1" customWidth="1"/>
    <col min="15382" max="15616" width="2.25" style="83"/>
    <col min="15617" max="15618" width="2.25" style="83" customWidth="1"/>
    <col min="15619" max="15621" width="2.25" style="83"/>
    <col min="15622" max="15622" width="2.5" style="83" bestFit="1" customWidth="1"/>
    <col min="15623" max="15636" width="2.25" style="83"/>
    <col min="15637" max="15637" width="2.625" style="83" bestFit="1" customWidth="1"/>
    <col min="15638" max="15872" width="2.25" style="83"/>
    <col min="15873" max="15874" width="2.25" style="83" customWidth="1"/>
    <col min="15875" max="15877" width="2.25" style="83"/>
    <col min="15878" max="15878" width="2.5" style="83" bestFit="1" customWidth="1"/>
    <col min="15879" max="15892" width="2.25" style="83"/>
    <col min="15893" max="15893" width="2.625" style="83" bestFit="1" customWidth="1"/>
    <col min="15894" max="16128" width="2.25" style="83"/>
    <col min="16129" max="16130" width="2.25" style="83" customWidth="1"/>
    <col min="16131" max="16133" width="2.25" style="83"/>
    <col min="16134" max="16134" width="2.5" style="83" bestFit="1" customWidth="1"/>
    <col min="16135" max="16148" width="2.25" style="83"/>
    <col min="16149" max="16149" width="2.625" style="83" bestFit="1" customWidth="1"/>
    <col min="16150" max="16384" width="2.25" style="83"/>
  </cols>
  <sheetData>
    <row r="1" spans="1:40">
      <c r="AE1" s="83" t="s">
        <v>144</v>
      </c>
    </row>
    <row r="2" spans="1:40" ht="24" customHeight="1">
      <c r="AN2" s="1" t="s">
        <v>0</v>
      </c>
    </row>
    <row r="3" spans="1:40">
      <c r="A3" s="1557" t="s">
        <v>121</v>
      </c>
      <c r="B3" s="1557"/>
      <c r="C3" s="1557"/>
      <c r="D3" s="1557"/>
      <c r="E3" s="1557"/>
      <c r="F3" s="1557"/>
      <c r="G3" s="1557"/>
      <c r="H3" s="1557"/>
      <c r="I3" s="1557"/>
      <c r="J3" s="1557"/>
      <c r="K3" s="1557"/>
      <c r="L3" s="1557"/>
      <c r="M3" s="1557"/>
      <c r="N3" s="1557"/>
      <c r="O3" s="1557"/>
      <c r="P3" s="1557"/>
      <c r="Q3" s="1557"/>
      <c r="R3" s="1557"/>
      <c r="S3" s="1557"/>
      <c r="T3" s="1557"/>
      <c r="U3" s="1557"/>
      <c r="V3" s="1557"/>
      <c r="W3" s="1557"/>
      <c r="X3" s="1557"/>
      <c r="Y3" s="1557"/>
      <c r="Z3" s="1557"/>
      <c r="AA3" s="1557"/>
      <c r="AB3" s="1557"/>
      <c r="AC3" s="1557"/>
      <c r="AD3" s="1557"/>
      <c r="AE3" s="1557"/>
      <c r="AF3" s="1557"/>
      <c r="AG3" s="1557"/>
      <c r="AH3" s="1557"/>
      <c r="AI3" s="1557"/>
      <c r="AJ3" s="1557"/>
      <c r="AK3" s="1557"/>
      <c r="AL3" s="1557"/>
      <c r="AM3" s="1557"/>
    </row>
    <row r="4" spans="1:40">
      <c r="A4" s="1557"/>
      <c r="B4" s="1557"/>
      <c r="C4" s="1557"/>
      <c r="D4" s="1557"/>
      <c r="E4" s="1557"/>
      <c r="F4" s="1557"/>
      <c r="G4" s="1557"/>
      <c r="H4" s="1557"/>
      <c r="I4" s="1557"/>
      <c r="J4" s="1557"/>
      <c r="K4" s="1557"/>
      <c r="L4" s="1557"/>
      <c r="M4" s="1557"/>
      <c r="N4" s="1557"/>
      <c r="O4" s="1557"/>
      <c r="P4" s="1557"/>
      <c r="Q4" s="1557"/>
      <c r="R4" s="1557"/>
      <c r="S4" s="1557"/>
      <c r="T4" s="1557"/>
      <c r="U4" s="1557"/>
      <c r="V4" s="1557"/>
      <c r="W4" s="1557"/>
      <c r="X4" s="1557"/>
      <c r="Y4" s="1557"/>
      <c r="Z4" s="1557"/>
      <c r="AA4" s="1557"/>
      <c r="AB4" s="1557"/>
      <c r="AC4" s="1557"/>
      <c r="AD4" s="1557"/>
      <c r="AE4" s="1557"/>
      <c r="AF4" s="1557"/>
      <c r="AG4" s="1557"/>
      <c r="AH4" s="1557"/>
      <c r="AI4" s="1557"/>
      <c r="AJ4" s="1557"/>
      <c r="AK4" s="1557"/>
      <c r="AL4" s="1557"/>
      <c r="AM4" s="1557"/>
    </row>
    <row r="5" spans="1:40" ht="24" customHeight="1"/>
    <row r="6" spans="1:40">
      <c r="B6" s="1236" t="s">
        <v>87</v>
      </c>
      <c r="C6" s="1236"/>
      <c r="D6" s="1236"/>
      <c r="E6" s="1236"/>
      <c r="F6" s="1236"/>
      <c r="G6" s="1236"/>
      <c r="H6" s="1236"/>
      <c r="I6" s="1236"/>
      <c r="J6" s="1236"/>
      <c r="K6" s="1236"/>
      <c r="L6" s="1236"/>
      <c r="M6" s="1236"/>
      <c r="N6" s="1236"/>
      <c r="O6" s="1236"/>
      <c r="P6" s="1236"/>
      <c r="Q6" s="1236"/>
      <c r="R6" s="1236"/>
      <c r="S6" s="1236"/>
      <c r="T6" s="1236"/>
      <c r="U6" s="1236"/>
      <c r="V6" s="1236"/>
      <c r="W6" s="1236"/>
      <c r="X6" s="1236"/>
      <c r="Y6" s="1236"/>
      <c r="Z6" s="1236"/>
      <c r="AA6" s="1236"/>
      <c r="AB6" s="1236"/>
      <c r="AC6" s="1236"/>
      <c r="AD6" s="1236"/>
      <c r="AE6" s="1236"/>
      <c r="AF6" s="1236"/>
      <c r="AG6" s="1236"/>
      <c r="AH6" s="1236"/>
      <c r="AI6" s="1236"/>
      <c r="AJ6" s="1236"/>
      <c r="AK6" s="1236"/>
      <c r="AL6" s="1236"/>
    </row>
    <row r="7" spans="1:40">
      <c r="B7" s="1236"/>
      <c r="C7" s="1236"/>
      <c r="D7" s="1236"/>
      <c r="E7" s="1236"/>
      <c r="F7" s="1236"/>
      <c r="G7" s="1236"/>
      <c r="H7" s="1236"/>
      <c r="I7" s="1236"/>
      <c r="J7" s="1236"/>
      <c r="K7" s="1236"/>
      <c r="L7" s="1236"/>
      <c r="M7" s="1236"/>
      <c r="N7" s="1236"/>
      <c r="O7" s="1236"/>
      <c r="P7" s="1236"/>
      <c r="Q7" s="1236"/>
      <c r="R7" s="1236"/>
      <c r="S7" s="1236"/>
      <c r="T7" s="1218"/>
      <c r="U7" s="1218"/>
      <c r="V7" s="1218"/>
      <c r="W7" s="1218"/>
      <c r="X7" s="1218"/>
      <c r="Y7" s="1218"/>
      <c r="Z7" s="1218"/>
      <c r="AA7" s="1218"/>
      <c r="AB7" s="1218"/>
      <c r="AC7" s="1218"/>
      <c r="AD7" s="1218"/>
      <c r="AE7" s="1218"/>
      <c r="AF7" s="1218"/>
      <c r="AG7" s="1218"/>
      <c r="AH7" s="1218"/>
      <c r="AI7" s="1218"/>
      <c r="AJ7" s="1218"/>
      <c r="AK7" s="1218"/>
      <c r="AL7" s="1218"/>
    </row>
    <row r="8" spans="1:40" ht="13.5" customHeight="1">
      <c r="B8" s="1245" t="s">
        <v>120</v>
      </c>
      <c r="C8" s="1246"/>
      <c r="D8" s="86"/>
      <c r="E8" s="86"/>
      <c r="F8" s="86"/>
      <c r="G8" s="86"/>
      <c r="H8" s="86"/>
      <c r="I8" s="86"/>
      <c r="J8" s="86"/>
      <c r="K8" s="86"/>
      <c r="L8" s="86"/>
      <c r="M8" s="86"/>
      <c r="N8" s="86"/>
      <c r="O8" s="86"/>
      <c r="P8" s="86"/>
      <c r="Q8" s="86"/>
      <c r="R8" s="1251" t="s">
        <v>119</v>
      </c>
      <c r="S8" s="1252"/>
      <c r="T8" s="87"/>
      <c r="U8" s="86"/>
      <c r="V8" s="86"/>
      <c r="W8" s="86"/>
      <c r="X8" s="86"/>
      <c r="Y8" s="86"/>
      <c r="Z8" s="86"/>
      <c r="AA8" s="86"/>
      <c r="AB8" s="86"/>
      <c r="AC8" s="86"/>
      <c r="AD8" s="86"/>
      <c r="AE8" s="86"/>
      <c r="AF8" s="86"/>
      <c r="AG8" s="86"/>
      <c r="AH8" s="86"/>
      <c r="AI8" s="86"/>
      <c r="AJ8" s="86"/>
      <c r="AK8" s="86"/>
      <c r="AL8" s="88"/>
    </row>
    <row r="9" spans="1:40">
      <c r="B9" s="1247"/>
      <c r="C9" s="1248"/>
      <c r="D9" s="89"/>
      <c r="E9" s="89"/>
      <c r="F9" s="1229">
        <v>1</v>
      </c>
      <c r="G9" s="92"/>
      <c r="H9" s="1228" t="s">
        <v>63</v>
      </c>
      <c r="I9" s="1228"/>
      <c r="J9" s="1228"/>
      <c r="K9" s="1228"/>
      <c r="L9" s="1228"/>
      <c r="M9" s="1228"/>
      <c r="N9" s="1228"/>
      <c r="O9" s="1228"/>
      <c r="P9" s="89"/>
      <c r="Q9" s="89"/>
      <c r="R9" s="1253"/>
      <c r="S9" s="1254"/>
      <c r="T9" s="90"/>
      <c r="U9" s="93">
        <v>1</v>
      </c>
      <c r="V9" s="89"/>
      <c r="W9" s="93" t="s">
        <v>293</v>
      </c>
      <c r="X9" s="93"/>
      <c r="Y9" s="93"/>
      <c r="Z9" s="93"/>
      <c r="AA9" s="93"/>
      <c r="AB9" s="93"/>
      <c r="AC9" s="93"/>
      <c r="AD9" s="93"/>
      <c r="AE9" s="93"/>
      <c r="AF9" s="93"/>
      <c r="AG9" s="93"/>
      <c r="AH9" s="93"/>
      <c r="AI9" s="93"/>
      <c r="AJ9" s="93"/>
      <c r="AK9" s="93"/>
      <c r="AL9" s="91"/>
    </row>
    <row r="10" spans="1:40">
      <c r="B10" s="1247"/>
      <c r="C10" s="1248"/>
      <c r="F10" s="1229"/>
      <c r="G10" s="92"/>
      <c r="H10" s="1228"/>
      <c r="I10" s="1228"/>
      <c r="J10" s="1228"/>
      <c r="K10" s="1228"/>
      <c r="L10" s="1228"/>
      <c r="M10" s="1228"/>
      <c r="N10" s="1228"/>
      <c r="O10" s="1228"/>
      <c r="P10" s="93"/>
      <c r="Q10" s="93"/>
      <c r="R10" s="1253"/>
      <c r="S10" s="1254"/>
      <c r="T10" s="90"/>
      <c r="U10" s="93">
        <v>2</v>
      </c>
      <c r="V10" s="89"/>
      <c r="W10" s="93" t="s">
        <v>294</v>
      </c>
      <c r="X10" s="93"/>
      <c r="Y10" s="93"/>
      <c r="Z10" s="93"/>
      <c r="AA10" s="93"/>
      <c r="AB10" s="93"/>
      <c r="AC10" s="93"/>
      <c r="AD10" s="93"/>
      <c r="AE10" s="93"/>
      <c r="AF10" s="93"/>
      <c r="AG10" s="93"/>
      <c r="AH10" s="93"/>
      <c r="AI10" s="93"/>
      <c r="AJ10" s="93"/>
      <c r="AK10" s="93"/>
      <c r="AL10" s="94"/>
    </row>
    <row r="11" spans="1:40">
      <c r="B11" s="1247"/>
      <c r="C11" s="1248"/>
      <c r="F11" s="1229">
        <v>2</v>
      </c>
      <c r="H11" s="1228" t="s">
        <v>71</v>
      </c>
      <c r="I11" s="1228"/>
      <c r="J11" s="1228"/>
      <c r="K11" s="1228"/>
      <c r="L11" s="1228"/>
      <c r="M11" s="1228"/>
      <c r="N11" s="1228"/>
      <c r="O11" s="1228"/>
      <c r="P11" s="93"/>
      <c r="Q11" s="93"/>
      <c r="R11" s="1253"/>
      <c r="S11" s="1254"/>
      <c r="T11" s="90"/>
      <c r="U11" s="93">
        <v>3</v>
      </c>
      <c r="V11" s="89"/>
      <c r="W11" s="93" t="s">
        <v>118</v>
      </c>
      <c r="X11" s="93"/>
      <c r="Y11" s="93"/>
      <c r="Z11" s="93"/>
      <c r="AA11" s="93"/>
      <c r="AB11" s="93"/>
      <c r="AC11" s="93"/>
      <c r="AD11" s="93"/>
      <c r="AE11" s="93"/>
      <c r="AF11" s="93"/>
      <c r="AG11" s="93"/>
      <c r="AH11" s="93"/>
      <c r="AI11" s="93"/>
      <c r="AJ11" s="93"/>
      <c r="AK11" s="93"/>
      <c r="AL11" s="91"/>
    </row>
    <row r="12" spans="1:40">
      <c r="B12" s="1247"/>
      <c r="C12" s="1248"/>
      <c r="F12" s="1229"/>
      <c r="G12" s="92"/>
      <c r="H12" s="1228"/>
      <c r="I12" s="1228"/>
      <c r="J12" s="1228"/>
      <c r="K12" s="1228"/>
      <c r="L12" s="1228"/>
      <c r="M12" s="1228"/>
      <c r="N12" s="1228"/>
      <c r="O12" s="1228"/>
      <c r="P12" s="93"/>
      <c r="Q12" s="93"/>
      <c r="R12" s="1253"/>
      <c r="S12" s="1254"/>
      <c r="T12" s="90"/>
      <c r="U12" s="124">
        <v>4</v>
      </c>
      <c r="V12" s="89"/>
      <c r="W12" s="93" t="s">
        <v>117</v>
      </c>
      <c r="X12" s="93"/>
      <c r="Y12" s="93"/>
      <c r="Z12" s="93"/>
      <c r="AA12" s="93"/>
      <c r="AB12" s="93"/>
      <c r="AC12" s="93"/>
      <c r="AD12" s="93"/>
      <c r="AE12" s="93"/>
      <c r="AF12" s="93"/>
      <c r="AG12" s="93"/>
      <c r="AH12" s="93"/>
      <c r="AI12" s="93"/>
      <c r="AJ12" s="93"/>
      <c r="AK12" s="93"/>
      <c r="AL12" s="91"/>
    </row>
    <row r="13" spans="1:40">
      <c r="B13" s="1247"/>
      <c r="C13" s="1248"/>
      <c r="F13" s="1229">
        <v>3</v>
      </c>
      <c r="G13" s="92"/>
      <c r="H13" s="1228" t="s">
        <v>115</v>
      </c>
      <c r="I13" s="1228"/>
      <c r="J13" s="1228"/>
      <c r="K13" s="1228"/>
      <c r="L13" s="1228"/>
      <c r="M13" s="1228"/>
      <c r="N13" s="1228"/>
      <c r="O13" s="1228"/>
      <c r="P13" s="93"/>
      <c r="Q13" s="93"/>
      <c r="R13" s="1253"/>
      <c r="S13" s="1254"/>
      <c r="T13" s="90"/>
      <c r="U13" s="124">
        <v>5</v>
      </c>
      <c r="V13" s="89"/>
      <c r="W13" s="93" t="s">
        <v>116</v>
      </c>
      <c r="X13" s="93"/>
      <c r="Y13" s="93"/>
      <c r="Z13" s="93"/>
      <c r="AA13" s="93"/>
      <c r="AB13" s="93"/>
      <c r="AC13" s="93"/>
      <c r="AD13" s="93"/>
      <c r="AE13" s="93"/>
      <c r="AF13" s="93"/>
      <c r="AG13" s="93"/>
      <c r="AH13" s="93"/>
      <c r="AI13" s="93"/>
      <c r="AJ13" s="93"/>
      <c r="AK13" s="93"/>
      <c r="AL13" s="91"/>
    </row>
    <row r="14" spans="1:40">
      <c r="B14" s="1247"/>
      <c r="C14" s="1248"/>
      <c r="F14" s="1229"/>
      <c r="H14" s="1228"/>
      <c r="I14" s="1228"/>
      <c r="J14" s="1228"/>
      <c r="K14" s="1228"/>
      <c r="L14" s="1228"/>
      <c r="M14" s="1228"/>
      <c r="N14" s="1228"/>
      <c r="O14" s="1228"/>
      <c r="P14" s="93"/>
      <c r="Q14" s="93"/>
      <c r="R14" s="1253"/>
      <c r="S14" s="1254"/>
      <c r="T14" s="90"/>
      <c r="U14" s="124">
        <v>6</v>
      </c>
      <c r="V14" s="89"/>
      <c r="W14" s="93" t="s">
        <v>114</v>
      </c>
      <c r="X14" s="93"/>
      <c r="Y14" s="93"/>
      <c r="Z14" s="93"/>
      <c r="AA14" s="93"/>
      <c r="AB14" s="93"/>
      <c r="AC14" s="93"/>
      <c r="AD14" s="93"/>
      <c r="AE14" s="93"/>
      <c r="AF14" s="93"/>
      <c r="AG14" s="93"/>
      <c r="AH14" s="93"/>
      <c r="AI14" s="93"/>
      <c r="AJ14" s="93"/>
      <c r="AK14" s="93"/>
      <c r="AL14" s="91"/>
    </row>
    <row r="15" spans="1:40">
      <c r="B15" s="1247"/>
      <c r="C15" s="1248"/>
      <c r="F15" s="140"/>
      <c r="H15" s="141"/>
      <c r="I15" s="141"/>
      <c r="J15" s="141"/>
      <c r="K15" s="141"/>
      <c r="L15" s="141"/>
      <c r="M15" s="141"/>
      <c r="N15" s="141"/>
      <c r="O15" s="141"/>
      <c r="P15" s="93"/>
      <c r="Q15" s="93"/>
      <c r="R15" s="1253"/>
      <c r="S15" s="1254"/>
      <c r="T15" s="90"/>
      <c r="U15" s="124">
        <v>7</v>
      </c>
      <c r="V15" s="89"/>
      <c r="W15" s="93" t="s">
        <v>295</v>
      </c>
      <c r="X15" s="93"/>
      <c r="Y15" s="93"/>
      <c r="Z15" s="93"/>
      <c r="AA15" s="93"/>
      <c r="AB15" s="93"/>
      <c r="AC15" s="93"/>
      <c r="AD15" s="93"/>
      <c r="AE15" s="93"/>
      <c r="AF15" s="93"/>
      <c r="AG15" s="93"/>
      <c r="AH15" s="93"/>
      <c r="AI15" s="93"/>
      <c r="AJ15" s="93"/>
      <c r="AK15" s="93"/>
      <c r="AL15" s="91"/>
    </row>
    <row r="16" spans="1:40">
      <c r="B16" s="1249"/>
      <c r="C16" s="1250"/>
      <c r="D16" s="95"/>
      <c r="E16" s="95"/>
      <c r="F16" s="95"/>
      <c r="G16" s="95"/>
      <c r="H16" s="95"/>
      <c r="I16" s="95"/>
      <c r="J16" s="95"/>
      <c r="K16" s="95"/>
      <c r="L16" s="95"/>
      <c r="M16" s="95"/>
      <c r="N16" s="95"/>
      <c r="O16" s="95"/>
      <c r="P16" s="95"/>
      <c r="Q16" s="95"/>
      <c r="R16" s="1255"/>
      <c r="S16" s="1256"/>
      <c r="T16" s="96"/>
      <c r="U16" s="97"/>
      <c r="V16" s="95"/>
      <c r="W16" s="98"/>
      <c r="X16" s="98"/>
      <c r="Y16" s="98"/>
      <c r="Z16" s="98"/>
      <c r="AA16" s="98"/>
      <c r="AB16" s="98"/>
      <c r="AC16" s="98"/>
      <c r="AD16" s="98"/>
      <c r="AE16" s="98"/>
      <c r="AF16" s="98"/>
      <c r="AG16" s="98"/>
      <c r="AH16" s="98"/>
      <c r="AI16" s="98"/>
      <c r="AJ16" s="98"/>
      <c r="AK16" s="98"/>
      <c r="AL16" s="99"/>
    </row>
    <row r="17" spans="2:38" ht="13.5" customHeight="1">
      <c r="B17" s="1245" t="s">
        <v>113</v>
      </c>
      <c r="C17" s="1246"/>
      <c r="D17" s="87"/>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8"/>
    </row>
    <row r="18" spans="2:38">
      <c r="B18" s="1247"/>
      <c r="C18" s="1248"/>
      <c r="D18" s="90"/>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104"/>
    </row>
    <row r="19" spans="2:38">
      <c r="B19" s="1247"/>
      <c r="C19" s="1248"/>
      <c r="D19" s="90"/>
      <c r="E19" s="1210" t="s">
        <v>112</v>
      </c>
      <c r="F19" s="1210"/>
      <c r="G19" s="1210"/>
      <c r="H19" s="1210"/>
      <c r="I19" s="1210"/>
      <c r="J19" s="1210"/>
      <c r="K19" s="1210"/>
      <c r="L19" s="1210"/>
      <c r="M19" s="1210"/>
      <c r="N19" s="1210"/>
      <c r="O19" s="1210"/>
      <c r="P19" s="1210"/>
      <c r="Q19" s="1210"/>
      <c r="R19" s="1210"/>
      <c r="S19" s="1210"/>
      <c r="T19" s="1210"/>
      <c r="U19" s="1210"/>
      <c r="V19" s="1210"/>
      <c r="W19" s="1210" t="s">
        <v>111</v>
      </c>
      <c r="X19" s="1210"/>
      <c r="Y19" s="1210"/>
      <c r="Z19" s="1210"/>
      <c r="AA19" s="1210"/>
      <c r="AB19" s="1210"/>
      <c r="AC19" s="1210"/>
      <c r="AD19" s="1210"/>
      <c r="AE19" s="1210"/>
      <c r="AF19" s="1210"/>
      <c r="AG19" s="1210"/>
      <c r="AH19" s="1210"/>
      <c r="AI19" s="1210"/>
      <c r="AJ19" s="1210"/>
      <c r="AK19" s="1210"/>
      <c r="AL19" s="104"/>
    </row>
    <row r="20" spans="2:38">
      <c r="B20" s="1247"/>
      <c r="C20" s="1248"/>
      <c r="D20" s="90"/>
      <c r="E20" s="1210"/>
      <c r="F20" s="1210"/>
      <c r="G20" s="1210"/>
      <c r="H20" s="1210"/>
      <c r="I20" s="1210"/>
      <c r="J20" s="1210"/>
      <c r="K20" s="1210"/>
      <c r="L20" s="1210"/>
      <c r="M20" s="1210"/>
      <c r="N20" s="1210"/>
      <c r="O20" s="1210"/>
      <c r="P20" s="1210"/>
      <c r="Q20" s="1210"/>
      <c r="R20" s="1210"/>
      <c r="S20" s="1210"/>
      <c r="T20" s="1210"/>
      <c r="U20" s="1210"/>
      <c r="V20" s="1210"/>
      <c r="W20" s="1210"/>
      <c r="X20" s="1210"/>
      <c r="Y20" s="1210"/>
      <c r="Z20" s="1210"/>
      <c r="AA20" s="1210"/>
      <c r="AB20" s="1210"/>
      <c r="AC20" s="1210"/>
      <c r="AD20" s="1210"/>
      <c r="AE20" s="1210"/>
      <c r="AF20" s="1210"/>
      <c r="AG20" s="1210"/>
      <c r="AH20" s="1210"/>
      <c r="AI20" s="1210"/>
      <c r="AJ20" s="1210"/>
      <c r="AK20" s="1210"/>
      <c r="AL20" s="104"/>
    </row>
    <row r="21" spans="2:38">
      <c r="B21" s="1247"/>
      <c r="C21" s="1248"/>
      <c r="D21" s="90"/>
      <c r="E21" s="1236"/>
      <c r="F21" s="1236"/>
      <c r="G21" s="1236"/>
      <c r="H21" s="1236"/>
      <c r="I21" s="1236"/>
      <c r="J21" s="1236"/>
      <c r="K21" s="1236"/>
      <c r="L21" s="1236"/>
      <c r="M21" s="1236"/>
      <c r="N21" s="1236"/>
      <c r="O21" s="1236"/>
      <c r="P21" s="1236"/>
      <c r="Q21" s="1236"/>
      <c r="R21" s="1236"/>
      <c r="S21" s="1236"/>
      <c r="T21" s="1236"/>
      <c r="U21" s="1236" t="s">
        <v>20</v>
      </c>
      <c r="V21" s="1236"/>
      <c r="W21" s="1236"/>
      <c r="X21" s="1236"/>
      <c r="Y21" s="1236"/>
      <c r="Z21" s="1236"/>
      <c r="AA21" s="1236"/>
      <c r="AB21" s="1236"/>
      <c r="AC21" s="1236"/>
      <c r="AD21" s="1236"/>
      <c r="AE21" s="1236"/>
      <c r="AF21" s="1236"/>
      <c r="AG21" s="1236"/>
      <c r="AH21" s="1236"/>
      <c r="AI21" s="1236"/>
      <c r="AJ21" s="1236" t="s">
        <v>20</v>
      </c>
      <c r="AK21" s="1236"/>
      <c r="AL21" s="104"/>
    </row>
    <row r="22" spans="2:38">
      <c r="B22" s="1247"/>
      <c r="C22" s="1248"/>
      <c r="D22" s="90"/>
      <c r="E22" s="1236"/>
      <c r="F22" s="1236"/>
      <c r="G22" s="1236"/>
      <c r="H22" s="1236"/>
      <c r="I22" s="1236"/>
      <c r="J22" s="1236"/>
      <c r="K22" s="1236"/>
      <c r="L22" s="1236"/>
      <c r="M22" s="1236"/>
      <c r="N22" s="1236"/>
      <c r="O22" s="1236"/>
      <c r="P22" s="1236"/>
      <c r="Q22" s="1236"/>
      <c r="R22" s="1236"/>
      <c r="S22" s="1236"/>
      <c r="T22" s="1236"/>
      <c r="U22" s="1236"/>
      <c r="V22" s="1236"/>
      <c r="W22" s="1236"/>
      <c r="X22" s="1236"/>
      <c r="Y22" s="1236"/>
      <c r="Z22" s="1236"/>
      <c r="AA22" s="1236"/>
      <c r="AB22" s="1236"/>
      <c r="AC22" s="1236"/>
      <c r="AD22" s="1236"/>
      <c r="AE22" s="1236"/>
      <c r="AF22" s="1236"/>
      <c r="AG22" s="1236"/>
      <c r="AH22" s="1236"/>
      <c r="AI22" s="1236"/>
      <c r="AJ22" s="1236"/>
      <c r="AK22" s="1236"/>
      <c r="AL22" s="104"/>
    </row>
    <row r="23" spans="2:38" ht="19.5" thickBot="1">
      <c r="B23" s="1247"/>
      <c r="C23" s="1248"/>
      <c r="D23" s="90"/>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104"/>
    </row>
    <row r="24" spans="2:38">
      <c r="B24" s="1247"/>
      <c r="C24" s="1248"/>
      <c r="D24" s="90"/>
      <c r="E24" s="89"/>
      <c r="F24" s="89"/>
      <c r="G24" s="89"/>
      <c r="H24" s="89"/>
      <c r="I24" s="89"/>
      <c r="J24" s="89"/>
      <c r="K24" s="89"/>
      <c r="L24" s="89"/>
      <c r="M24" s="89"/>
      <c r="N24" s="89"/>
      <c r="O24" s="89"/>
      <c r="P24" s="89"/>
      <c r="Q24" s="89"/>
      <c r="R24" s="89"/>
      <c r="S24" s="89"/>
      <c r="T24" s="89"/>
      <c r="U24" s="89"/>
      <c r="V24" s="89"/>
      <c r="W24" s="1556" t="s">
        <v>110</v>
      </c>
      <c r="X24" s="1551"/>
      <c r="Y24" s="1551"/>
      <c r="Z24" s="1551"/>
      <c r="AA24" s="1551"/>
      <c r="AB24" s="1551"/>
      <c r="AC24" s="1551"/>
      <c r="AD24" s="1551"/>
      <c r="AE24" s="1551"/>
      <c r="AF24" s="1551"/>
      <c r="AG24" s="1551"/>
      <c r="AH24" s="1551"/>
      <c r="AI24" s="1551"/>
      <c r="AJ24" s="1551"/>
      <c r="AK24" s="1553"/>
      <c r="AL24" s="104"/>
    </row>
    <row r="25" spans="2:38">
      <c r="B25" s="1247"/>
      <c r="C25" s="1248"/>
      <c r="D25" s="90"/>
      <c r="E25" s="89"/>
      <c r="F25" s="89"/>
      <c r="G25" s="89"/>
      <c r="H25" s="89"/>
      <c r="I25" s="89"/>
      <c r="J25" s="89"/>
      <c r="K25" s="89"/>
      <c r="L25" s="89"/>
      <c r="M25" s="89"/>
      <c r="N25" s="89"/>
      <c r="O25" s="89"/>
      <c r="P25" s="89"/>
      <c r="Q25" s="89"/>
      <c r="R25" s="89"/>
      <c r="S25" s="89"/>
      <c r="T25" s="89"/>
      <c r="U25" s="89"/>
      <c r="V25" s="89"/>
      <c r="W25" s="1554"/>
      <c r="X25" s="1236"/>
      <c r="Y25" s="1236"/>
      <c r="Z25" s="1236"/>
      <c r="AA25" s="1236"/>
      <c r="AB25" s="1236"/>
      <c r="AC25" s="1236"/>
      <c r="AD25" s="1236"/>
      <c r="AE25" s="1236"/>
      <c r="AF25" s="1236"/>
      <c r="AG25" s="1236"/>
      <c r="AH25" s="1236"/>
      <c r="AI25" s="1236"/>
      <c r="AJ25" s="1236"/>
      <c r="AK25" s="1555"/>
      <c r="AL25" s="104"/>
    </row>
    <row r="26" spans="2:38">
      <c r="B26" s="1247"/>
      <c r="C26" s="1248"/>
      <c r="D26" s="90"/>
      <c r="E26" s="89"/>
      <c r="F26" s="89"/>
      <c r="G26" s="89"/>
      <c r="H26" s="89"/>
      <c r="I26" s="89"/>
      <c r="J26" s="89"/>
      <c r="K26" s="89"/>
      <c r="L26" s="89"/>
      <c r="M26" s="89"/>
      <c r="N26" s="89"/>
      <c r="O26" s="89"/>
      <c r="P26" s="89"/>
      <c r="Q26" s="89"/>
      <c r="R26" s="89"/>
      <c r="S26" s="89"/>
      <c r="T26" s="89"/>
      <c r="U26" s="89"/>
      <c r="V26" s="89"/>
      <c r="W26" s="1554"/>
      <c r="X26" s="1236"/>
      <c r="Y26" s="1236"/>
      <c r="Z26" s="1236"/>
      <c r="AA26" s="1236"/>
      <c r="AB26" s="1236"/>
      <c r="AC26" s="1236"/>
      <c r="AD26" s="1236"/>
      <c r="AE26" s="1236"/>
      <c r="AF26" s="1236"/>
      <c r="AG26" s="1236"/>
      <c r="AH26" s="1236"/>
      <c r="AI26" s="1236"/>
      <c r="AJ26" s="1236" t="s">
        <v>13</v>
      </c>
      <c r="AK26" s="1555"/>
      <c r="AL26" s="104"/>
    </row>
    <row r="27" spans="2:38" ht="19.5" thickBot="1">
      <c r="B27" s="1247"/>
      <c r="C27" s="1248"/>
      <c r="D27" s="90"/>
      <c r="E27" s="89"/>
      <c r="F27" s="89"/>
      <c r="G27" s="89"/>
      <c r="H27" s="89"/>
      <c r="I27" s="89"/>
      <c r="J27" s="89"/>
      <c r="K27" s="89"/>
      <c r="L27" s="89"/>
      <c r="M27" s="89"/>
      <c r="N27" s="89"/>
      <c r="O27" s="89"/>
      <c r="P27" s="89"/>
      <c r="Q27" s="89"/>
      <c r="R27" s="89"/>
      <c r="S27" s="89"/>
      <c r="T27" s="89"/>
      <c r="U27" s="89"/>
      <c r="V27" s="89"/>
      <c r="W27" s="1552"/>
      <c r="X27" s="1432"/>
      <c r="Y27" s="1432"/>
      <c r="Z27" s="1432"/>
      <c r="AA27" s="1432"/>
      <c r="AB27" s="1432"/>
      <c r="AC27" s="1432"/>
      <c r="AD27" s="1432"/>
      <c r="AE27" s="1432"/>
      <c r="AF27" s="1432"/>
      <c r="AG27" s="1432"/>
      <c r="AH27" s="1432"/>
      <c r="AI27" s="1432"/>
      <c r="AJ27" s="1432"/>
      <c r="AK27" s="1433"/>
      <c r="AL27" s="104"/>
    </row>
    <row r="28" spans="2:38">
      <c r="B28" s="1247"/>
      <c r="C28" s="1248"/>
      <c r="D28" s="90"/>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104"/>
    </row>
    <row r="29" spans="2:38">
      <c r="B29" s="1247"/>
      <c r="C29" s="1248"/>
      <c r="D29" s="90"/>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104"/>
    </row>
    <row r="30" spans="2:38">
      <c r="B30" s="1247"/>
      <c r="C30" s="1248"/>
      <c r="D30" s="86"/>
      <c r="E30" s="86"/>
      <c r="F30" s="86"/>
      <c r="G30" s="86"/>
      <c r="H30" s="86"/>
      <c r="I30" s="86"/>
      <c r="J30" s="86"/>
      <c r="K30" s="86"/>
      <c r="L30" s="86"/>
      <c r="M30" s="86"/>
      <c r="N30" s="86"/>
      <c r="O30" s="86"/>
      <c r="P30" s="86"/>
      <c r="Q30" s="86"/>
      <c r="R30" s="100"/>
      <c r="S30" s="100"/>
      <c r="T30" s="86"/>
      <c r="U30" s="86"/>
      <c r="V30" s="86"/>
      <c r="W30" s="101"/>
      <c r="X30" s="101"/>
      <c r="Y30" s="101"/>
      <c r="Z30" s="101"/>
      <c r="AA30" s="101"/>
      <c r="AB30" s="101"/>
      <c r="AC30" s="101"/>
      <c r="AD30" s="101"/>
      <c r="AE30" s="101"/>
      <c r="AF30" s="101"/>
      <c r="AG30" s="101"/>
      <c r="AH30" s="101"/>
      <c r="AI30" s="101"/>
      <c r="AJ30" s="101"/>
      <c r="AK30" s="101"/>
      <c r="AL30" s="88"/>
    </row>
    <row r="31" spans="2:38">
      <c r="B31" s="1247"/>
      <c r="C31" s="1248"/>
      <c r="D31" s="93"/>
      <c r="E31" s="93"/>
      <c r="F31" s="93" t="s">
        <v>109</v>
      </c>
      <c r="G31" s="93"/>
      <c r="H31" s="93"/>
      <c r="I31" s="93"/>
      <c r="J31" s="93"/>
      <c r="K31" s="93"/>
      <c r="L31" s="93"/>
      <c r="M31" s="93"/>
      <c r="N31" s="93"/>
      <c r="O31" s="93"/>
      <c r="P31" s="93"/>
      <c r="Q31" s="93"/>
      <c r="R31" s="93"/>
      <c r="S31" s="93"/>
      <c r="T31" s="93"/>
      <c r="U31" s="93"/>
      <c r="V31" s="93"/>
      <c r="W31" s="93"/>
      <c r="X31" s="93"/>
      <c r="Y31" s="89"/>
      <c r="Z31" s="89"/>
      <c r="AA31" s="89"/>
      <c r="AB31" s="89"/>
      <c r="AC31" s="89"/>
      <c r="AD31" s="89"/>
      <c r="AE31" s="89"/>
      <c r="AF31" s="89"/>
      <c r="AG31" s="89"/>
      <c r="AH31" s="89"/>
      <c r="AI31" s="89"/>
      <c r="AJ31" s="89"/>
      <c r="AK31" s="89"/>
      <c r="AL31" s="104"/>
    </row>
    <row r="32" spans="2:38">
      <c r="B32" s="1247"/>
      <c r="C32" s="1248"/>
      <c r="D32" s="93"/>
      <c r="E32" s="93"/>
      <c r="F32" s="93"/>
      <c r="G32" s="93"/>
      <c r="H32" s="93"/>
      <c r="I32" s="93"/>
      <c r="J32" s="93"/>
      <c r="K32" s="93"/>
      <c r="L32" s="93"/>
      <c r="M32" s="93"/>
      <c r="N32" s="93"/>
      <c r="O32" s="93"/>
      <c r="P32" s="93"/>
      <c r="Q32" s="93"/>
      <c r="R32" s="93"/>
      <c r="S32" s="93"/>
      <c r="T32" s="93"/>
      <c r="U32" s="93"/>
      <c r="V32" s="93"/>
      <c r="W32" s="93"/>
      <c r="X32" s="93"/>
      <c r="Y32" s="89"/>
      <c r="Z32" s="89"/>
      <c r="AA32" s="89"/>
      <c r="AB32" s="89"/>
      <c r="AC32" s="89"/>
      <c r="AD32" s="89"/>
      <c r="AE32" s="89"/>
      <c r="AF32" s="89"/>
      <c r="AG32" s="89"/>
      <c r="AH32" s="89"/>
      <c r="AI32" s="89"/>
      <c r="AJ32" s="89"/>
      <c r="AK32" s="89"/>
      <c r="AL32" s="104"/>
    </row>
    <row r="33" spans="2:38" ht="15" customHeight="1">
      <c r="B33" s="1247"/>
      <c r="C33" s="1248"/>
      <c r="D33" s="89"/>
      <c r="E33" s="93"/>
      <c r="F33" s="1212" t="s">
        <v>108</v>
      </c>
      <c r="G33" s="1213"/>
      <c r="H33" s="1213"/>
      <c r="I33" s="1213"/>
      <c r="J33" s="1213"/>
      <c r="K33" s="1213"/>
      <c r="L33" s="1213"/>
      <c r="M33" s="1214"/>
      <c r="N33" s="1212"/>
      <c r="O33" s="1213"/>
      <c r="P33" s="1213"/>
      <c r="Q33" s="1213"/>
      <c r="R33" s="1213"/>
      <c r="S33" s="1214"/>
      <c r="T33" s="1212" t="s">
        <v>20</v>
      </c>
      <c r="U33" s="1214"/>
      <c r="V33" s="93"/>
      <c r="W33" s="93"/>
      <c r="X33" s="93"/>
      <c r="Y33" s="1297" t="s">
        <v>107</v>
      </c>
      <c r="Z33" s="1213"/>
      <c r="AA33" s="1213"/>
      <c r="AB33" s="1213"/>
      <c r="AC33" s="1213"/>
      <c r="AD33" s="1213"/>
      <c r="AE33" s="1213"/>
      <c r="AF33" s="1213"/>
      <c r="AG33" s="1213"/>
      <c r="AH33" s="1213"/>
      <c r="AI33" s="1214"/>
      <c r="AJ33" s="89"/>
      <c r="AK33" s="89"/>
      <c r="AL33" s="104"/>
    </row>
    <row r="34" spans="2:38" ht="15" customHeight="1">
      <c r="B34" s="1247"/>
      <c r="C34" s="1248"/>
      <c r="D34" s="89"/>
      <c r="E34" s="93"/>
      <c r="F34" s="1215"/>
      <c r="G34" s="1216"/>
      <c r="H34" s="1216"/>
      <c r="I34" s="1216"/>
      <c r="J34" s="1216"/>
      <c r="K34" s="1216"/>
      <c r="L34" s="1216"/>
      <c r="M34" s="1217"/>
      <c r="N34" s="1215"/>
      <c r="O34" s="1216"/>
      <c r="P34" s="1216"/>
      <c r="Q34" s="1216"/>
      <c r="R34" s="1216"/>
      <c r="S34" s="1217"/>
      <c r="T34" s="1215"/>
      <c r="U34" s="1217"/>
      <c r="V34" s="93"/>
      <c r="W34" s="93"/>
      <c r="X34" s="93"/>
      <c r="Y34" s="1215"/>
      <c r="Z34" s="1216"/>
      <c r="AA34" s="1216"/>
      <c r="AB34" s="1216"/>
      <c r="AC34" s="1216"/>
      <c r="AD34" s="1216"/>
      <c r="AE34" s="1216"/>
      <c r="AF34" s="1216"/>
      <c r="AG34" s="1216"/>
      <c r="AH34" s="1216"/>
      <c r="AI34" s="1217"/>
      <c r="AJ34" s="89"/>
      <c r="AK34" s="89"/>
      <c r="AL34" s="104"/>
    </row>
    <row r="35" spans="2:38" ht="15" customHeight="1">
      <c r="B35" s="1247"/>
      <c r="C35" s="1248"/>
      <c r="D35" s="89"/>
      <c r="E35" s="93"/>
      <c r="F35" s="1212" t="s">
        <v>106</v>
      </c>
      <c r="G35" s="1213"/>
      <c r="H35" s="1213"/>
      <c r="I35" s="1213"/>
      <c r="J35" s="1213"/>
      <c r="K35" s="1213"/>
      <c r="L35" s="1213"/>
      <c r="M35" s="1214"/>
      <c r="N35" s="1212"/>
      <c r="O35" s="1213"/>
      <c r="P35" s="1213"/>
      <c r="Q35" s="1213"/>
      <c r="R35" s="1213"/>
      <c r="S35" s="1214"/>
      <c r="T35" s="1212" t="s">
        <v>20</v>
      </c>
      <c r="U35" s="1214"/>
      <c r="V35" s="93"/>
      <c r="W35" s="93"/>
      <c r="X35" s="93"/>
      <c r="Y35" s="1212"/>
      <c r="Z35" s="1213"/>
      <c r="AA35" s="1213"/>
      <c r="AB35" s="1213"/>
      <c r="AC35" s="1213"/>
      <c r="AD35" s="1213"/>
      <c r="AE35" s="1213"/>
      <c r="AF35" s="1213"/>
      <c r="AG35" s="1214"/>
      <c r="AH35" s="1212" t="s">
        <v>20</v>
      </c>
      <c r="AI35" s="1214"/>
      <c r="AJ35" s="89"/>
      <c r="AK35" s="89"/>
      <c r="AL35" s="104"/>
    </row>
    <row r="36" spans="2:38" ht="15" customHeight="1" thickBot="1">
      <c r="B36" s="1247"/>
      <c r="C36" s="1248"/>
      <c r="D36" s="89"/>
      <c r="E36" s="93"/>
      <c r="F36" s="1215"/>
      <c r="G36" s="1216"/>
      <c r="H36" s="1216"/>
      <c r="I36" s="1216"/>
      <c r="J36" s="1216"/>
      <c r="K36" s="1216"/>
      <c r="L36" s="1216"/>
      <c r="M36" s="1217"/>
      <c r="N36" s="1215"/>
      <c r="O36" s="1216"/>
      <c r="P36" s="1216"/>
      <c r="Q36" s="1216"/>
      <c r="R36" s="1216"/>
      <c r="S36" s="1217"/>
      <c r="T36" s="1215"/>
      <c r="U36" s="1217"/>
      <c r="V36" s="93"/>
      <c r="W36" s="93"/>
      <c r="X36" s="93"/>
      <c r="Y36" s="1547"/>
      <c r="Z36" s="1237"/>
      <c r="AA36" s="1237"/>
      <c r="AB36" s="1237"/>
      <c r="AC36" s="1237"/>
      <c r="AD36" s="1237"/>
      <c r="AE36" s="1237"/>
      <c r="AF36" s="1237"/>
      <c r="AG36" s="1446"/>
      <c r="AH36" s="1547"/>
      <c r="AI36" s="1446"/>
      <c r="AJ36" s="89"/>
      <c r="AK36" s="89"/>
      <c r="AL36" s="104"/>
    </row>
    <row r="37" spans="2:38" ht="15" customHeight="1">
      <c r="B37" s="1247"/>
      <c r="C37" s="1248"/>
      <c r="D37" s="89"/>
      <c r="E37" s="93"/>
      <c r="F37" s="1212" t="s">
        <v>105</v>
      </c>
      <c r="G37" s="1213"/>
      <c r="H37" s="1213"/>
      <c r="I37" s="1213"/>
      <c r="J37" s="1213"/>
      <c r="K37" s="1213"/>
      <c r="L37" s="1213"/>
      <c r="M37" s="1214"/>
      <c r="N37" s="1212"/>
      <c r="O37" s="1213"/>
      <c r="P37" s="1213"/>
      <c r="Q37" s="1213"/>
      <c r="R37" s="1213"/>
      <c r="S37" s="1214"/>
      <c r="T37" s="1212" t="s">
        <v>20</v>
      </c>
      <c r="U37" s="1214"/>
      <c r="V37" s="93"/>
      <c r="W37" s="93"/>
      <c r="X37" s="93"/>
      <c r="Y37" s="1449" t="s">
        <v>104</v>
      </c>
      <c r="Z37" s="1458"/>
      <c r="AA37" s="1458"/>
      <c r="AB37" s="1458"/>
      <c r="AC37" s="1458"/>
      <c r="AD37" s="1458"/>
      <c r="AE37" s="1458"/>
      <c r="AF37" s="1458"/>
      <c r="AG37" s="1458"/>
      <c r="AH37" s="1458"/>
      <c r="AI37" s="1464"/>
      <c r="AJ37" s="89"/>
      <c r="AK37" s="89"/>
      <c r="AL37" s="104"/>
    </row>
    <row r="38" spans="2:38" ht="15" customHeight="1" thickBot="1">
      <c r="B38" s="1247"/>
      <c r="C38" s="1248"/>
      <c r="D38" s="89"/>
      <c r="E38" s="93"/>
      <c r="F38" s="1547"/>
      <c r="G38" s="1237"/>
      <c r="H38" s="1237"/>
      <c r="I38" s="1237"/>
      <c r="J38" s="1237"/>
      <c r="K38" s="1237"/>
      <c r="L38" s="1237"/>
      <c r="M38" s="1446"/>
      <c r="N38" s="1547"/>
      <c r="O38" s="1237"/>
      <c r="P38" s="1237"/>
      <c r="Q38" s="1237"/>
      <c r="R38" s="1237"/>
      <c r="S38" s="1446"/>
      <c r="T38" s="1547"/>
      <c r="U38" s="1446"/>
      <c r="V38" s="93"/>
      <c r="W38" s="93"/>
      <c r="X38" s="93"/>
      <c r="Y38" s="1548"/>
      <c r="Z38" s="1216"/>
      <c r="AA38" s="1216"/>
      <c r="AB38" s="1216"/>
      <c r="AC38" s="1216"/>
      <c r="AD38" s="1216"/>
      <c r="AE38" s="1216"/>
      <c r="AF38" s="1216"/>
      <c r="AG38" s="1216"/>
      <c r="AH38" s="1216"/>
      <c r="AI38" s="1549"/>
      <c r="AJ38" s="89"/>
      <c r="AK38" s="89"/>
      <c r="AL38" s="104"/>
    </row>
    <row r="39" spans="2:38" ht="15" customHeight="1">
      <c r="B39" s="1247"/>
      <c r="C39" s="1248"/>
      <c r="D39" s="89"/>
      <c r="E39" s="93"/>
      <c r="F39" s="1550" t="s">
        <v>103</v>
      </c>
      <c r="G39" s="1551"/>
      <c r="H39" s="1551"/>
      <c r="I39" s="1551"/>
      <c r="J39" s="1551"/>
      <c r="K39" s="1551"/>
      <c r="L39" s="1551"/>
      <c r="M39" s="1551"/>
      <c r="N39" s="1551"/>
      <c r="O39" s="1551"/>
      <c r="P39" s="1551"/>
      <c r="Q39" s="1551"/>
      <c r="R39" s="1551"/>
      <c r="S39" s="1551"/>
      <c r="T39" s="1551" t="s">
        <v>20</v>
      </c>
      <c r="U39" s="1553"/>
      <c r="V39" s="93"/>
      <c r="W39" s="93"/>
      <c r="X39" s="93"/>
      <c r="Y39" s="1554"/>
      <c r="Z39" s="1236"/>
      <c r="AA39" s="1236"/>
      <c r="AB39" s="1236"/>
      <c r="AC39" s="1236"/>
      <c r="AD39" s="1236"/>
      <c r="AE39" s="1236"/>
      <c r="AF39" s="1236"/>
      <c r="AG39" s="1236"/>
      <c r="AH39" s="1236" t="s">
        <v>13</v>
      </c>
      <c r="AI39" s="1555"/>
      <c r="AJ39" s="89"/>
      <c r="AK39" s="89"/>
      <c r="AL39" s="104"/>
    </row>
    <row r="40" spans="2:38" ht="15" customHeight="1" thickBot="1">
      <c r="B40" s="1247"/>
      <c r="C40" s="1248"/>
      <c r="D40" s="89"/>
      <c r="E40" s="93"/>
      <c r="F40" s="1552"/>
      <c r="G40" s="1432"/>
      <c r="H40" s="1432"/>
      <c r="I40" s="1432"/>
      <c r="J40" s="1432"/>
      <c r="K40" s="1432"/>
      <c r="L40" s="1432"/>
      <c r="M40" s="1432"/>
      <c r="N40" s="1432"/>
      <c r="O40" s="1432"/>
      <c r="P40" s="1432"/>
      <c r="Q40" s="1432"/>
      <c r="R40" s="1432"/>
      <c r="S40" s="1432"/>
      <c r="T40" s="1432"/>
      <c r="U40" s="1433"/>
      <c r="V40" s="93"/>
      <c r="W40" s="93"/>
      <c r="X40" s="93"/>
      <c r="Y40" s="1552"/>
      <c r="Z40" s="1432"/>
      <c r="AA40" s="1432"/>
      <c r="AB40" s="1432"/>
      <c r="AC40" s="1432"/>
      <c r="AD40" s="1432"/>
      <c r="AE40" s="1432"/>
      <c r="AF40" s="1432"/>
      <c r="AG40" s="1432"/>
      <c r="AH40" s="1432"/>
      <c r="AI40" s="1433"/>
      <c r="AJ40" s="89"/>
      <c r="AK40" s="89"/>
      <c r="AL40" s="104"/>
    </row>
    <row r="41" spans="2:38">
      <c r="B41" s="1247"/>
      <c r="C41" s="1248"/>
      <c r="D41" s="89"/>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89"/>
      <c r="AI41" s="89"/>
      <c r="AJ41" s="89"/>
      <c r="AK41" s="89"/>
      <c r="AL41" s="104"/>
    </row>
    <row r="42" spans="2:38">
      <c r="B42" s="1249"/>
      <c r="C42" s="1250"/>
      <c r="D42" s="95"/>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5"/>
      <c r="AI42" s="95"/>
      <c r="AJ42" s="95"/>
      <c r="AK42" s="95"/>
      <c r="AL42" s="107"/>
    </row>
    <row r="43" spans="2:38" ht="61.5" customHeight="1">
      <c r="B43" s="1188" t="s">
        <v>102</v>
      </c>
      <c r="C43" s="1188"/>
      <c r="D43" s="1188"/>
      <c r="E43" s="1188"/>
      <c r="F43" s="1188"/>
      <c r="G43" s="1188"/>
      <c r="H43" s="1188"/>
      <c r="I43" s="1188"/>
      <c r="J43" s="1188"/>
      <c r="K43" s="1188"/>
      <c r="L43" s="1188"/>
      <c r="M43" s="1188"/>
      <c r="N43" s="1188"/>
      <c r="O43" s="1188"/>
      <c r="P43" s="1188"/>
      <c r="Q43" s="1188"/>
      <c r="R43" s="1188"/>
      <c r="S43" s="1188"/>
      <c r="T43" s="1188"/>
      <c r="U43" s="1188"/>
      <c r="V43" s="1188"/>
      <c r="W43" s="1188"/>
      <c r="X43" s="1188"/>
      <c r="Y43" s="1188"/>
      <c r="Z43" s="1188"/>
      <c r="AA43" s="1188"/>
      <c r="AB43" s="1188"/>
      <c r="AC43" s="1188"/>
      <c r="AD43" s="1188"/>
      <c r="AE43" s="1188"/>
      <c r="AF43" s="1188"/>
      <c r="AG43" s="1188"/>
      <c r="AH43" s="1188"/>
      <c r="AI43" s="1188"/>
      <c r="AJ43" s="1188"/>
      <c r="AK43" s="1188"/>
      <c r="AL43" s="1188"/>
    </row>
    <row r="44" spans="2:38">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row>
    <row r="45" spans="2:3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row>
    <row r="46" spans="2:38">
      <c r="B46" s="108"/>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row>
    <row r="47" spans="2:38">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row>
    <row r="48" spans="2:3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row>
    <row r="49" spans="2:3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row>
    <row r="50" spans="2:3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1" spans="2:3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row>
    <row r="52" spans="2:3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row>
    <row r="53" spans="2:3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row>
  </sheetData>
  <mergeCells count="40">
    <mergeCell ref="AJ26:AK27"/>
    <mergeCell ref="F33:M34"/>
    <mergeCell ref="A3:AM4"/>
    <mergeCell ref="B6:K7"/>
    <mergeCell ref="L6:AL7"/>
    <mergeCell ref="B8:C16"/>
    <mergeCell ref="R8:S16"/>
    <mergeCell ref="F9:F10"/>
    <mergeCell ref="H9:O10"/>
    <mergeCell ref="F11:F12"/>
    <mergeCell ref="H11:O12"/>
    <mergeCell ref="F13:F14"/>
    <mergeCell ref="H13:O14"/>
    <mergeCell ref="W26:AI27"/>
    <mergeCell ref="E21:T22"/>
    <mergeCell ref="U21:V22"/>
    <mergeCell ref="N33:S34"/>
    <mergeCell ref="T33:U34"/>
    <mergeCell ref="Y33:AI34"/>
    <mergeCell ref="F35:M36"/>
    <mergeCell ref="N35:S36"/>
    <mergeCell ref="T35:U36"/>
    <mergeCell ref="Y35:AG36"/>
    <mergeCell ref="AH35:AI36"/>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 ref="W24:AK25"/>
  </mergeCells>
  <phoneticPr fontId="3"/>
  <hyperlinks>
    <hyperlink ref="AN2" location="目次!A1" display="目次に戻る" xr:uid="{00000000-0004-0000-0C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A1:K42"/>
  <sheetViews>
    <sheetView showGridLines="0" view="pageBreakPreview" zoomScale="85" zoomScaleNormal="100" zoomScaleSheetLayoutView="85" workbookViewId="0">
      <selection sqref="A1:B1"/>
    </sheetView>
  </sheetViews>
  <sheetFormatPr defaultRowHeight="18.75"/>
  <cols>
    <col min="1" max="1" width="5.25" style="83" customWidth="1"/>
    <col min="2" max="3" width="9" style="83" customWidth="1"/>
    <col min="4" max="5" width="8.5" style="83" customWidth="1"/>
    <col min="6" max="6" width="8.375" style="83" customWidth="1"/>
    <col min="7" max="7" width="7.375" style="83" customWidth="1"/>
    <col min="8" max="9" width="8.5" style="83" customWidth="1"/>
    <col min="10" max="10" width="17.125" style="83" customWidth="1"/>
    <col min="11" max="11" width="13.5" style="83" customWidth="1"/>
    <col min="12" max="12" width="19.25" style="83" customWidth="1"/>
    <col min="13" max="256" width="9" style="83"/>
    <col min="257" max="257" width="5.25" style="83" customWidth="1"/>
    <col min="258" max="259" width="9" style="83" customWidth="1"/>
    <col min="260" max="261" width="8.5" style="83" customWidth="1"/>
    <col min="262" max="262" width="8.375" style="83" customWidth="1"/>
    <col min="263" max="263" width="7.375" style="83" customWidth="1"/>
    <col min="264" max="265" width="8.5" style="83" customWidth="1"/>
    <col min="266" max="266" width="17.125" style="83" customWidth="1"/>
    <col min="267" max="512" width="9" style="83"/>
    <col min="513" max="513" width="5.25" style="83" customWidth="1"/>
    <col min="514" max="515" width="9" style="83" customWidth="1"/>
    <col min="516" max="517" width="8.5" style="83" customWidth="1"/>
    <col min="518" max="518" width="8.375" style="83" customWidth="1"/>
    <col min="519" max="519" width="7.375" style="83" customWidth="1"/>
    <col min="520" max="521" width="8.5" style="83" customWidth="1"/>
    <col min="522" max="522" width="17.125" style="83" customWidth="1"/>
    <col min="523" max="768" width="9" style="83"/>
    <col min="769" max="769" width="5.25" style="83" customWidth="1"/>
    <col min="770" max="771" width="9" style="83" customWidth="1"/>
    <col min="772" max="773" width="8.5" style="83" customWidth="1"/>
    <col min="774" max="774" width="8.375" style="83" customWidth="1"/>
    <col min="775" max="775" width="7.375" style="83" customWidth="1"/>
    <col min="776" max="777" width="8.5" style="83" customWidth="1"/>
    <col min="778" max="778" width="17.125" style="83" customWidth="1"/>
    <col min="779" max="1024" width="9" style="83"/>
    <col min="1025" max="1025" width="5.25" style="83" customWidth="1"/>
    <col min="1026" max="1027" width="9" style="83" customWidth="1"/>
    <col min="1028" max="1029" width="8.5" style="83" customWidth="1"/>
    <col min="1030" max="1030" width="8.375" style="83" customWidth="1"/>
    <col min="1031" max="1031" width="7.375" style="83" customWidth="1"/>
    <col min="1032" max="1033" width="8.5" style="83" customWidth="1"/>
    <col min="1034" max="1034" width="17.125" style="83" customWidth="1"/>
    <col min="1035" max="1280" width="9" style="83"/>
    <col min="1281" max="1281" width="5.25" style="83" customWidth="1"/>
    <col min="1282" max="1283" width="9" style="83" customWidth="1"/>
    <col min="1284" max="1285" width="8.5" style="83" customWidth="1"/>
    <col min="1286" max="1286" width="8.375" style="83" customWidth="1"/>
    <col min="1287" max="1287" width="7.375" style="83" customWidth="1"/>
    <col min="1288" max="1289" width="8.5" style="83" customWidth="1"/>
    <col min="1290" max="1290" width="17.125" style="83" customWidth="1"/>
    <col min="1291" max="1536" width="9" style="83"/>
    <col min="1537" max="1537" width="5.25" style="83" customWidth="1"/>
    <col min="1538" max="1539" width="9" style="83" customWidth="1"/>
    <col min="1540" max="1541" width="8.5" style="83" customWidth="1"/>
    <col min="1542" max="1542" width="8.375" style="83" customWidth="1"/>
    <col min="1543" max="1543" width="7.375" style="83" customWidth="1"/>
    <col min="1544" max="1545" width="8.5" style="83" customWidth="1"/>
    <col min="1546" max="1546" width="17.125" style="83" customWidth="1"/>
    <col min="1547" max="1792" width="9" style="83"/>
    <col min="1793" max="1793" width="5.25" style="83" customWidth="1"/>
    <col min="1794" max="1795" width="9" style="83" customWidth="1"/>
    <col min="1796" max="1797" width="8.5" style="83" customWidth="1"/>
    <col min="1798" max="1798" width="8.375" style="83" customWidth="1"/>
    <col min="1799" max="1799" width="7.375" style="83" customWidth="1"/>
    <col min="1800" max="1801" width="8.5" style="83" customWidth="1"/>
    <col min="1802" max="1802" width="17.125" style="83" customWidth="1"/>
    <col min="1803" max="2048" width="9" style="83"/>
    <col min="2049" max="2049" width="5.25" style="83" customWidth="1"/>
    <col min="2050" max="2051" width="9" style="83" customWidth="1"/>
    <col min="2052" max="2053" width="8.5" style="83" customWidth="1"/>
    <col min="2054" max="2054" width="8.375" style="83" customWidth="1"/>
    <col min="2055" max="2055" width="7.375" style="83" customWidth="1"/>
    <col min="2056" max="2057" width="8.5" style="83" customWidth="1"/>
    <col min="2058" max="2058" width="17.125" style="83" customWidth="1"/>
    <col min="2059" max="2304" width="9" style="83"/>
    <col min="2305" max="2305" width="5.25" style="83" customWidth="1"/>
    <col min="2306" max="2307" width="9" style="83" customWidth="1"/>
    <col min="2308" max="2309" width="8.5" style="83" customWidth="1"/>
    <col min="2310" max="2310" width="8.375" style="83" customWidth="1"/>
    <col min="2311" max="2311" width="7.375" style="83" customWidth="1"/>
    <col min="2312" max="2313" width="8.5" style="83" customWidth="1"/>
    <col min="2314" max="2314" width="17.125" style="83" customWidth="1"/>
    <col min="2315" max="2560" width="9" style="83"/>
    <col min="2561" max="2561" width="5.25" style="83" customWidth="1"/>
    <col min="2562" max="2563" width="9" style="83" customWidth="1"/>
    <col min="2564" max="2565" width="8.5" style="83" customWidth="1"/>
    <col min="2566" max="2566" width="8.375" style="83" customWidth="1"/>
    <col min="2567" max="2567" width="7.375" style="83" customWidth="1"/>
    <col min="2568" max="2569" width="8.5" style="83" customWidth="1"/>
    <col min="2570" max="2570" width="17.125" style="83" customWidth="1"/>
    <col min="2571" max="2816" width="9" style="83"/>
    <col min="2817" max="2817" width="5.25" style="83" customWidth="1"/>
    <col min="2818" max="2819" width="9" style="83" customWidth="1"/>
    <col min="2820" max="2821" width="8.5" style="83" customWidth="1"/>
    <col min="2822" max="2822" width="8.375" style="83" customWidth="1"/>
    <col min="2823" max="2823" width="7.375" style="83" customWidth="1"/>
    <col min="2824" max="2825" width="8.5" style="83" customWidth="1"/>
    <col min="2826" max="2826" width="17.125" style="83" customWidth="1"/>
    <col min="2827" max="3072" width="9" style="83"/>
    <col min="3073" max="3073" width="5.25" style="83" customWidth="1"/>
    <col min="3074" max="3075" width="9" style="83" customWidth="1"/>
    <col min="3076" max="3077" width="8.5" style="83" customWidth="1"/>
    <col min="3078" max="3078" width="8.375" style="83" customWidth="1"/>
    <col min="3079" max="3079" width="7.375" style="83" customWidth="1"/>
    <col min="3080" max="3081" width="8.5" style="83" customWidth="1"/>
    <col min="3082" max="3082" width="17.125" style="83" customWidth="1"/>
    <col min="3083" max="3328" width="9" style="83"/>
    <col min="3329" max="3329" width="5.25" style="83" customWidth="1"/>
    <col min="3330" max="3331" width="9" style="83" customWidth="1"/>
    <col min="3332" max="3333" width="8.5" style="83" customWidth="1"/>
    <col min="3334" max="3334" width="8.375" style="83" customWidth="1"/>
    <col min="3335" max="3335" width="7.375" style="83" customWidth="1"/>
    <col min="3336" max="3337" width="8.5" style="83" customWidth="1"/>
    <col min="3338" max="3338" width="17.125" style="83" customWidth="1"/>
    <col min="3339" max="3584" width="9" style="83"/>
    <col min="3585" max="3585" width="5.25" style="83" customWidth="1"/>
    <col min="3586" max="3587" width="9" style="83" customWidth="1"/>
    <col min="3588" max="3589" width="8.5" style="83" customWidth="1"/>
    <col min="3590" max="3590" width="8.375" style="83" customWidth="1"/>
    <col min="3591" max="3591" width="7.375" style="83" customWidth="1"/>
    <col min="3592" max="3593" width="8.5" style="83" customWidth="1"/>
    <col min="3594" max="3594" width="17.125" style="83" customWidth="1"/>
    <col min="3595" max="3840" width="9" style="83"/>
    <col min="3841" max="3841" width="5.25" style="83" customWidth="1"/>
    <col min="3842" max="3843" width="9" style="83" customWidth="1"/>
    <col min="3844" max="3845" width="8.5" style="83" customWidth="1"/>
    <col min="3846" max="3846" width="8.375" style="83" customWidth="1"/>
    <col min="3847" max="3847" width="7.375" style="83" customWidth="1"/>
    <col min="3848" max="3849" width="8.5" style="83" customWidth="1"/>
    <col min="3850" max="3850" width="17.125" style="83" customWidth="1"/>
    <col min="3851" max="4096" width="9" style="83"/>
    <col min="4097" max="4097" width="5.25" style="83" customWidth="1"/>
    <col min="4098" max="4099" width="9" style="83" customWidth="1"/>
    <col min="4100" max="4101" width="8.5" style="83" customWidth="1"/>
    <col min="4102" max="4102" width="8.375" style="83" customWidth="1"/>
    <col min="4103" max="4103" width="7.375" style="83" customWidth="1"/>
    <col min="4104" max="4105" width="8.5" style="83" customWidth="1"/>
    <col min="4106" max="4106" width="17.125" style="83" customWidth="1"/>
    <col min="4107" max="4352" width="9" style="83"/>
    <col min="4353" max="4353" width="5.25" style="83" customWidth="1"/>
    <col min="4354" max="4355" width="9" style="83" customWidth="1"/>
    <col min="4356" max="4357" width="8.5" style="83" customWidth="1"/>
    <col min="4358" max="4358" width="8.375" style="83" customWidth="1"/>
    <col min="4359" max="4359" width="7.375" style="83" customWidth="1"/>
    <col min="4360" max="4361" width="8.5" style="83" customWidth="1"/>
    <col min="4362" max="4362" width="17.125" style="83" customWidth="1"/>
    <col min="4363" max="4608" width="9" style="83"/>
    <col min="4609" max="4609" width="5.25" style="83" customWidth="1"/>
    <col min="4610" max="4611" width="9" style="83" customWidth="1"/>
    <col min="4612" max="4613" width="8.5" style="83" customWidth="1"/>
    <col min="4614" max="4614" width="8.375" style="83" customWidth="1"/>
    <col min="4615" max="4615" width="7.375" style="83" customWidth="1"/>
    <col min="4616" max="4617" width="8.5" style="83" customWidth="1"/>
    <col min="4618" max="4618" width="17.125" style="83" customWidth="1"/>
    <col min="4619" max="4864" width="9" style="83"/>
    <col min="4865" max="4865" width="5.25" style="83" customWidth="1"/>
    <col min="4866" max="4867" width="9" style="83" customWidth="1"/>
    <col min="4868" max="4869" width="8.5" style="83" customWidth="1"/>
    <col min="4870" max="4870" width="8.375" style="83" customWidth="1"/>
    <col min="4871" max="4871" width="7.375" style="83" customWidth="1"/>
    <col min="4872" max="4873" width="8.5" style="83" customWidth="1"/>
    <col min="4874" max="4874" width="17.125" style="83" customWidth="1"/>
    <col min="4875" max="5120" width="9" style="83"/>
    <col min="5121" max="5121" width="5.25" style="83" customWidth="1"/>
    <col min="5122" max="5123" width="9" style="83" customWidth="1"/>
    <col min="5124" max="5125" width="8.5" style="83" customWidth="1"/>
    <col min="5126" max="5126" width="8.375" style="83" customWidth="1"/>
    <col min="5127" max="5127" width="7.375" style="83" customWidth="1"/>
    <col min="5128" max="5129" width="8.5" style="83" customWidth="1"/>
    <col min="5130" max="5130" width="17.125" style="83" customWidth="1"/>
    <col min="5131" max="5376" width="9" style="83"/>
    <col min="5377" max="5377" width="5.25" style="83" customWidth="1"/>
    <col min="5378" max="5379" width="9" style="83" customWidth="1"/>
    <col min="5380" max="5381" width="8.5" style="83" customWidth="1"/>
    <col min="5382" max="5382" width="8.375" style="83" customWidth="1"/>
    <col min="5383" max="5383" width="7.375" style="83" customWidth="1"/>
    <col min="5384" max="5385" width="8.5" style="83" customWidth="1"/>
    <col min="5386" max="5386" width="17.125" style="83" customWidth="1"/>
    <col min="5387" max="5632" width="9" style="83"/>
    <col min="5633" max="5633" width="5.25" style="83" customWidth="1"/>
    <col min="5634" max="5635" width="9" style="83" customWidth="1"/>
    <col min="5636" max="5637" width="8.5" style="83" customWidth="1"/>
    <col min="5638" max="5638" width="8.375" style="83" customWidth="1"/>
    <col min="5639" max="5639" width="7.375" style="83" customWidth="1"/>
    <col min="5640" max="5641" width="8.5" style="83" customWidth="1"/>
    <col min="5642" max="5642" width="17.125" style="83" customWidth="1"/>
    <col min="5643" max="5888" width="9" style="83"/>
    <col min="5889" max="5889" width="5.25" style="83" customWidth="1"/>
    <col min="5890" max="5891" width="9" style="83" customWidth="1"/>
    <col min="5892" max="5893" width="8.5" style="83" customWidth="1"/>
    <col min="5894" max="5894" width="8.375" style="83" customWidth="1"/>
    <col min="5895" max="5895" width="7.375" style="83" customWidth="1"/>
    <col min="5896" max="5897" width="8.5" style="83" customWidth="1"/>
    <col min="5898" max="5898" width="17.125" style="83" customWidth="1"/>
    <col min="5899" max="6144" width="9" style="83"/>
    <col min="6145" max="6145" width="5.25" style="83" customWidth="1"/>
    <col min="6146" max="6147" width="9" style="83" customWidth="1"/>
    <col min="6148" max="6149" width="8.5" style="83" customWidth="1"/>
    <col min="6150" max="6150" width="8.375" style="83" customWidth="1"/>
    <col min="6151" max="6151" width="7.375" style="83" customWidth="1"/>
    <col min="6152" max="6153" width="8.5" style="83" customWidth="1"/>
    <col min="6154" max="6154" width="17.125" style="83" customWidth="1"/>
    <col min="6155" max="6400" width="9" style="83"/>
    <col min="6401" max="6401" width="5.25" style="83" customWidth="1"/>
    <col min="6402" max="6403" width="9" style="83" customWidth="1"/>
    <col min="6404" max="6405" width="8.5" style="83" customWidth="1"/>
    <col min="6406" max="6406" width="8.375" style="83" customWidth="1"/>
    <col min="6407" max="6407" width="7.375" style="83" customWidth="1"/>
    <col min="6408" max="6409" width="8.5" style="83" customWidth="1"/>
    <col min="6410" max="6410" width="17.125" style="83" customWidth="1"/>
    <col min="6411" max="6656" width="9" style="83"/>
    <col min="6657" max="6657" width="5.25" style="83" customWidth="1"/>
    <col min="6658" max="6659" width="9" style="83" customWidth="1"/>
    <col min="6660" max="6661" width="8.5" style="83" customWidth="1"/>
    <col min="6662" max="6662" width="8.375" style="83" customWidth="1"/>
    <col min="6663" max="6663" width="7.375" style="83" customWidth="1"/>
    <col min="6664" max="6665" width="8.5" style="83" customWidth="1"/>
    <col min="6666" max="6666" width="17.125" style="83" customWidth="1"/>
    <col min="6667" max="6912" width="9" style="83"/>
    <col min="6913" max="6913" width="5.25" style="83" customWidth="1"/>
    <col min="6914" max="6915" width="9" style="83" customWidth="1"/>
    <col min="6916" max="6917" width="8.5" style="83" customWidth="1"/>
    <col min="6918" max="6918" width="8.375" style="83" customWidth="1"/>
    <col min="6919" max="6919" width="7.375" style="83" customWidth="1"/>
    <col min="6920" max="6921" width="8.5" style="83" customWidth="1"/>
    <col min="6922" max="6922" width="17.125" style="83" customWidth="1"/>
    <col min="6923" max="7168" width="9" style="83"/>
    <col min="7169" max="7169" width="5.25" style="83" customWidth="1"/>
    <col min="7170" max="7171" width="9" style="83" customWidth="1"/>
    <col min="7172" max="7173" width="8.5" style="83" customWidth="1"/>
    <col min="7174" max="7174" width="8.375" style="83" customWidth="1"/>
    <col min="7175" max="7175" width="7.375" style="83" customWidth="1"/>
    <col min="7176" max="7177" width="8.5" style="83" customWidth="1"/>
    <col min="7178" max="7178" width="17.125" style="83" customWidth="1"/>
    <col min="7179" max="7424" width="9" style="83"/>
    <col min="7425" max="7425" width="5.25" style="83" customWidth="1"/>
    <col min="7426" max="7427" width="9" style="83" customWidth="1"/>
    <col min="7428" max="7429" width="8.5" style="83" customWidth="1"/>
    <col min="7430" max="7430" width="8.375" style="83" customWidth="1"/>
    <col min="7431" max="7431" width="7.375" style="83" customWidth="1"/>
    <col min="7432" max="7433" width="8.5" style="83" customWidth="1"/>
    <col min="7434" max="7434" width="17.125" style="83" customWidth="1"/>
    <col min="7435" max="7680" width="9" style="83"/>
    <col min="7681" max="7681" width="5.25" style="83" customWidth="1"/>
    <col min="7682" max="7683" width="9" style="83" customWidth="1"/>
    <col min="7684" max="7685" width="8.5" style="83" customWidth="1"/>
    <col min="7686" max="7686" width="8.375" style="83" customWidth="1"/>
    <col min="7687" max="7687" width="7.375" style="83" customWidth="1"/>
    <col min="7688" max="7689" width="8.5" style="83" customWidth="1"/>
    <col min="7690" max="7690" width="17.125" style="83" customWidth="1"/>
    <col min="7691" max="7936" width="9" style="83"/>
    <col min="7937" max="7937" width="5.25" style="83" customWidth="1"/>
    <col min="7938" max="7939" width="9" style="83" customWidth="1"/>
    <col min="7940" max="7941" width="8.5" style="83" customWidth="1"/>
    <col min="7942" max="7942" width="8.375" style="83" customWidth="1"/>
    <col min="7943" max="7943" width="7.375" style="83" customWidth="1"/>
    <col min="7944" max="7945" width="8.5" style="83" customWidth="1"/>
    <col min="7946" max="7946" width="17.125" style="83" customWidth="1"/>
    <col min="7947" max="8192" width="9" style="83"/>
    <col min="8193" max="8193" width="5.25" style="83" customWidth="1"/>
    <col min="8194" max="8195" width="9" style="83" customWidth="1"/>
    <col min="8196" max="8197" width="8.5" style="83" customWidth="1"/>
    <col min="8198" max="8198" width="8.375" style="83" customWidth="1"/>
    <col min="8199" max="8199" width="7.375" style="83" customWidth="1"/>
    <col min="8200" max="8201" width="8.5" style="83" customWidth="1"/>
    <col min="8202" max="8202" width="17.125" style="83" customWidth="1"/>
    <col min="8203" max="8448" width="9" style="83"/>
    <col min="8449" max="8449" width="5.25" style="83" customWidth="1"/>
    <col min="8450" max="8451" width="9" style="83" customWidth="1"/>
    <col min="8452" max="8453" width="8.5" style="83" customWidth="1"/>
    <col min="8454" max="8454" width="8.375" style="83" customWidth="1"/>
    <col min="8455" max="8455" width="7.375" style="83" customWidth="1"/>
    <col min="8456" max="8457" width="8.5" style="83" customWidth="1"/>
    <col min="8458" max="8458" width="17.125" style="83" customWidth="1"/>
    <col min="8459" max="8704" width="9" style="83"/>
    <col min="8705" max="8705" width="5.25" style="83" customWidth="1"/>
    <col min="8706" max="8707" width="9" style="83" customWidth="1"/>
    <col min="8708" max="8709" width="8.5" style="83" customWidth="1"/>
    <col min="8710" max="8710" width="8.375" style="83" customWidth="1"/>
    <col min="8711" max="8711" width="7.375" style="83" customWidth="1"/>
    <col min="8712" max="8713" width="8.5" style="83" customWidth="1"/>
    <col min="8714" max="8714" width="17.125" style="83" customWidth="1"/>
    <col min="8715" max="8960" width="9" style="83"/>
    <col min="8961" max="8961" width="5.25" style="83" customWidth="1"/>
    <col min="8962" max="8963" width="9" style="83" customWidth="1"/>
    <col min="8964" max="8965" width="8.5" style="83" customWidth="1"/>
    <col min="8966" max="8966" width="8.375" style="83" customWidth="1"/>
    <col min="8967" max="8967" width="7.375" style="83" customWidth="1"/>
    <col min="8968" max="8969" width="8.5" style="83" customWidth="1"/>
    <col min="8970" max="8970" width="17.125" style="83" customWidth="1"/>
    <col min="8971" max="9216" width="9" style="83"/>
    <col min="9217" max="9217" width="5.25" style="83" customWidth="1"/>
    <col min="9218" max="9219" width="9" style="83" customWidth="1"/>
    <col min="9220" max="9221" width="8.5" style="83" customWidth="1"/>
    <col min="9222" max="9222" width="8.375" style="83" customWidth="1"/>
    <col min="9223" max="9223" width="7.375" style="83" customWidth="1"/>
    <col min="9224" max="9225" width="8.5" style="83" customWidth="1"/>
    <col min="9226" max="9226" width="17.125" style="83" customWidth="1"/>
    <col min="9227" max="9472" width="9" style="83"/>
    <col min="9473" max="9473" width="5.25" style="83" customWidth="1"/>
    <col min="9474" max="9475" width="9" style="83" customWidth="1"/>
    <col min="9476" max="9477" width="8.5" style="83" customWidth="1"/>
    <col min="9478" max="9478" width="8.375" style="83" customWidth="1"/>
    <col min="9479" max="9479" width="7.375" style="83" customWidth="1"/>
    <col min="9480" max="9481" width="8.5" style="83" customWidth="1"/>
    <col min="9482" max="9482" width="17.125" style="83" customWidth="1"/>
    <col min="9483" max="9728" width="9" style="83"/>
    <col min="9729" max="9729" width="5.25" style="83" customWidth="1"/>
    <col min="9730" max="9731" width="9" style="83" customWidth="1"/>
    <col min="9732" max="9733" width="8.5" style="83" customWidth="1"/>
    <col min="9734" max="9734" width="8.375" style="83" customWidth="1"/>
    <col min="9735" max="9735" width="7.375" style="83" customWidth="1"/>
    <col min="9736" max="9737" width="8.5" style="83" customWidth="1"/>
    <col min="9738" max="9738" width="17.125" style="83" customWidth="1"/>
    <col min="9739" max="9984" width="9" style="83"/>
    <col min="9985" max="9985" width="5.25" style="83" customWidth="1"/>
    <col min="9986" max="9987" width="9" style="83" customWidth="1"/>
    <col min="9988" max="9989" width="8.5" style="83" customWidth="1"/>
    <col min="9990" max="9990" width="8.375" style="83" customWidth="1"/>
    <col min="9991" max="9991" width="7.375" style="83" customWidth="1"/>
    <col min="9992" max="9993" width="8.5" style="83" customWidth="1"/>
    <col min="9994" max="9994" width="17.125" style="83" customWidth="1"/>
    <col min="9995" max="10240" width="9" style="83"/>
    <col min="10241" max="10241" width="5.25" style="83" customWidth="1"/>
    <col min="10242" max="10243" width="9" style="83" customWidth="1"/>
    <col min="10244" max="10245" width="8.5" style="83" customWidth="1"/>
    <col min="10246" max="10246" width="8.375" style="83" customWidth="1"/>
    <col min="10247" max="10247" width="7.375" style="83" customWidth="1"/>
    <col min="10248" max="10249" width="8.5" style="83" customWidth="1"/>
    <col min="10250" max="10250" width="17.125" style="83" customWidth="1"/>
    <col min="10251" max="10496" width="9" style="83"/>
    <col min="10497" max="10497" width="5.25" style="83" customWidth="1"/>
    <col min="10498" max="10499" width="9" style="83" customWidth="1"/>
    <col min="10500" max="10501" width="8.5" style="83" customWidth="1"/>
    <col min="10502" max="10502" width="8.375" style="83" customWidth="1"/>
    <col min="10503" max="10503" width="7.375" style="83" customWidth="1"/>
    <col min="10504" max="10505" width="8.5" style="83" customWidth="1"/>
    <col min="10506" max="10506" width="17.125" style="83" customWidth="1"/>
    <col min="10507" max="10752" width="9" style="83"/>
    <col min="10753" max="10753" width="5.25" style="83" customWidth="1"/>
    <col min="10754" max="10755" width="9" style="83" customWidth="1"/>
    <col min="10756" max="10757" width="8.5" style="83" customWidth="1"/>
    <col min="10758" max="10758" width="8.375" style="83" customWidth="1"/>
    <col min="10759" max="10759" width="7.375" style="83" customWidth="1"/>
    <col min="10760" max="10761" width="8.5" style="83" customWidth="1"/>
    <col min="10762" max="10762" width="17.125" style="83" customWidth="1"/>
    <col min="10763" max="11008" width="9" style="83"/>
    <col min="11009" max="11009" width="5.25" style="83" customWidth="1"/>
    <col min="11010" max="11011" width="9" style="83" customWidth="1"/>
    <col min="11012" max="11013" width="8.5" style="83" customWidth="1"/>
    <col min="11014" max="11014" width="8.375" style="83" customWidth="1"/>
    <col min="11015" max="11015" width="7.375" style="83" customWidth="1"/>
    <col min="11016" max="11017" width="8.5" style="83" customWidth="1"/>
    <col min="11018" max="11018" width="17.125" style="83" customWidth="1"/>
    <col min="11019" max="11264" width="9" style="83"/>
    <col min="11265" max="11265" width="5.25" style="83" customWidth="1"/>
    <col min="11266" max="11267" width="9" style="83" customWidth="1"/>
    <col min="11268" max="11269" width="8.5" style="83" customWidth="1"/>
    <col min="11270" max="11270" width="8.375" style="83" customWidth="1"/>
    <col min="11271" max="11271" width="7.375" style="83" customWidth="1"/>
    <col min="11272" max="11273" width="8.5" style="83" customWidth="1"/>
    <col min="11274" max="11274" width="17.125" style="83" customWidth="1"/>
    <col min="11275" max="11520" width="9" style="83"/>
    <col min="11521" max="11521" width="5.25" style="83" customWidth="1"/>
    <col min="11522" max="11523" width="9" style="83" customWidth="1"/>
    <col min="11524" max="11525" width="8.5" style="83" customWidth="1"/>
    <col min="11526" max="11526" width="8.375" style="83" customWidth="1"/>
    <col min="11527" max="11527" width="7.375" style="83" customWidth="1"/>
    <col min="11528" max="11529" width="8.5" style="83" customWidth="1"/>
    <col min="11530" max="11530" width="17.125" style="83" customWidth="1"/>
    <col min="11531" max="11776" width="9" style="83"/>
    <col min="11777" max="11777" width="5.25" style="83" customWidth="1"/>
    <col min="11778" max="11779" width="9" style="83" customWidth="1"/>
    <col min="11780" max="11781" width="8.5" style="83" customWidth="1"/>
    <col min="11782" max="11782" width="8.375" style="83" customWidth="1"/>
    <col min="11783" max="11783" width="7.375" style="83" customWidth="1"/>
    <col min="11784" max="11785" width="8.5" style="83" customWidth="1"/>
    <col min="11786" max="11786" width="17.125" style="83" customWidth="1"/>
    <col min="11787" max="12032" width="9" style="83"/>
    <col min="12033" max="12033" width="5.25" style="83" customWidth="1"/>
    <col min="12034" max="12035" width="9" style="83" customWidth="1"/>
    <col min="12036" max="12037" width="8.5" style="83" customWidth="1"/>
    <col min="12038" max="12038" width="8.375" style="83" customWidth="1"/>
    <col min="12039" max="12039" width="7.375" style="83" customWidth="1"/>
    <col min="12040" max="12041" width="8.5" style="83" customWidth="1"/>
    <col min="12042" max="12042" width="17.125" style="83" customWidth="1"/>
    <col min="12043" max="12288" width="9" style="83"/>
    <col min="12289" max="12289" width="5.25" style="83" customWidth="1"/>
    <col min="12290" max="12291" width="9" style="83" customWidth="1"/>
    <col min="12292" max="12293" width="8.5" style="83" customWidth="1"/>
    <col min="12294" max="12294" width="8.375" style="83" customWidth="1"/>
    <col min="12295" max="12295" width="7.375" style="83" customWidth="1"/>
    <col min="12296" max="12297" width="8.5" style="83" customWidth="1"/>
    <col min="12298" max="12298" width="17.125" style="83" customWidth="1"/>
    <col min="12299" max="12544" width="9" style="83"/>
    <col min="12545" max="12545" width="5.25" style="83" customWidth="1"/>
    <col min="12546" max="12547" width="9" style="83" customWidth="1"/>
    <col min="12548" max="12549" width="8.5" style="83" customWidth="1"/>
    <col min="12550" max="12550" width="8.375" style="83" customWidth="1"/>
    <col min="12551" max="12551" width="7.375" style="83" customWidth="1"/>
    <col min="12552" max="12553" width="8.5" style="83" customWidth="1"/>
    <col min="12554" max="12554" width="17.125" style="83" customWidth="1"/>
    <col min="12555" max="12800" width="9" style="83"/>
    <col min="12801" max="12801" width="5.25" style="83" customWidth="1"/>
    <col min="12802" max="12803" width="9" style="83" customWidth="1"/>
    <col min="12804" max="12805" width="8.5" style="83" customWidth="1"/>
    <col min="12806" max="12806" width="8.375" style="83" customWidth="1"/>
    <col min="12807" max="12807" width="7.375" style="83" customWidth="1"/>
    <col min="12808" max="12809" width="8.5" style="83" customWidth="1"/>
    <col min="12810" max="12810" width="17.125" style="83" customWidth="1"/>
    <col min="12811" max="13056" width="9" style="83"/>
    <col min="13057" max="13057" width="5.25" style="83" customWidth="1"/>
    <col min="13058" max="13059" width="9" style="83" customWidth="1"/>
    <col min="13060" max="13061" width="8.5" style="83" customWidth="1"/>
    <col min="13062" max="13062" width="8.375" style="83" customWidth="1"/>
    <col min="13063" max="13063" width="7.375" style="83" customWidth="1"/>
    <col min="13064" max="13065" width="8.5" style="83" customWidth="1"/>
    <col min="13066" max="13066" width="17.125" style="83" customWidth="1"/>
    <col min="13067" max="13312" width="9" style="83"/>
    <col min="13313" max="13313" width="5.25" style="83" customWidth="1"/>
    <col min="13314" max="13315" width="9" style="83" customWidth="1"/>
    <col min="13316" max="13317" width="8.5" style="83" customWidth="1"/>
    <col min="13318" max="13318" width="8.375" style="83" customWidth="1"/>
    <col min="13319" max="13319" width="7.375" style="83" customWidth="1"/>
    <col min="13320" max="13321" width="8.5" style="83" customWidth="1"/>
    <col min="13322" max="13322" width="17.125" style="83" customWidth="1"/>
    <col min="13323" max="13568" width="9" style="83"/>
    <col min="13569" max="13569" width="5.25" style="83" customWidth="1"/>
    <col min="13570" max="13571" width="9" style="83" customWidth="1"/>
    <col min="13572" max="13573" width="8.5" style="83" customWidth="1"/>
    <col min="13574" max="13574" width="8.375" style="83" customWidth="1"/>
    <col min="13575" max="13575" width="7.375" style="83" customWidth="1"/>
    <col min="13576" max="13577" width="8.5" style="83" customWidth="1"/>
    <col min="13578" max="13578" width="17.125" style="83" customWidth="1"/>
    <col min="13579" max="13824" width="9" style="83"/>
    <col min="13825" max="13825" width="5.25" style="83" customWidth="1"/>
    <col min="13826" max="13827" width="9" style="83" customWidth="1"/>
    <col min="13828" max="13829" width="8.5" style="83" customWidth="1"/>
    <col min="13830" max="13830" width="8.375" style="83" customWidth="1"/>
    <col min="13831" max="13831" width="7.375" style="83" customWidth="1"/>
    <col min="13832" max="13833" width="8.5" style="83" customWidth="1"/>
    <col min="13834" max="13834" width="17.125" style="83" customWidth="1"/>
    <col min="13835" max="14080" width="9" style="83"/>
    <col min="14081" max="14081" width="5.25" style="83" customWidth="1"/>
    <col min="14082" max="14083" width="9" style="83" customWidth="1"/>
    <col min="14084" max="14085" width="8.5" style="83" customWidth="1"/>
    <col min="14086" max="14086" width="8.375" style="83" customWidth="1"/>
    <col min="14087" max="14087" width="7.375" style="83" customWidth="1"/>
    <col min="14088" max="14089" width="8.5" style="83" customWidth="1"/>
    <col min="14090" max="14090" width="17.125" style="83" customWidth="1"/>
    <col min="14091" max="14336" width="9" style="83"/>
    <col min="14337" max="14337" width="5.25" style="83" customWidth="1"/>
    <col min="14338" max="14339" width="9" style="83" customWidth="1"/>
    <col min="14340" max="14341" width="8.5" style="83" customWidth="1"/>
    <col min="14342" max="14342" width="8.375" style="83" customWidth="1"/>
    <col min="14343" max="14343" width="7.375" style="83" customWidth="1"/>
    <col min="14344" max="14345" width="8.5" style="83" customWidth="1"/>
    <col min="14346" max="14346" width="17.125" style="83" customWidth="1"/>
    <col min="14347" max="14592" width="9" style="83"/>
    <col min="14593" max="14593" width="5.25" style="83" customWidth="1"/>
    <col min="14594" max="14595" width="9" style="83" customWidth="1"/>
    <col min="14596" max="14597" width="8.5" style="83" customWidth="1"/>
    <col min="14598" max="14598" width="8.375" style="83" customWidth="1"/>
    <col min="14599" max="14599" width="7.375" style="83" customWidth="1"/>
    <col min="14600" max="14601" width="8.5" style="83" customWidth="1"/>
    <col min="14602" max="14602" width="17.125" style="83" customWidth="1"/>
    <col min="14603" max="14848" width="9" style="83"/>
    <col min="14849" max="14849" width="5.25" style="83" customWidth="1"/>
    <col min="14850" max="14851" width="9" style="83" customWidth="1"/>
    <col min="14852" max="14853" width="8.5" style="83" customWidth="1"/>
    <col min="14854" max="14854" width="8.375" style="83" customWidth="1"/>
    <col min="14855" max="14855" width="7.375" style="83" customWidth="1"/>
    <col min="14856" max="14857" width="8.5" style="83" customWidth="1"/>
    <col min="14858" max="14858" width="17.125" style="83" customWidth="1"/>
    <col min="14859" max="15104" width="9" style="83"/>
    <col min="15105" max="15105" width="5.25" style="83" customWidth="1"/>
    <col min="15106" max="15107" width="9" style="83" customWidth="1"/>
    <col min="15108" max="15109" width="8.5" style="83" customWidth="1"/>
    <col min="15110" max="15110" width="8.375" style="83" customWidth="1"/>
    <col min="15111" max="15111" width="7.375" style="83" customWidth="1"/>
    <col min="15112" max="15113" width="8.5" style="83" customWidth="1"/>
    <col min="15114" max="15114" width="17.125" style="83" customWidth="1"/>
    <col min="15115" max="15360" width="9" style="83"/>
    <col min="15361" max="15361" width="5.25" style="83" customWidth="1"/>
    <col min="15362" max="15363" width="9" style="83" customWidth="1"/>
    <col min="15364" max="15365" width="8.5" style="83" customWidth="1"/>
    <col min="15366" max="15366" width="8.375" style="83" customWidth="1"/>
    <col min="15367" max="15367" width="7.375" style="83" customWidth="1"/>
    <col min="15368" max="15369" width="8.5" style="83" customWidth="1"/>
    <col min="15370" max="15370" width="17.125" style="83" customWidth="1"/>
    <col min="15371" max="15616" width="9" style="83"/>
    <col min="15617" max="15617" width="5.25" style="83" customWidth="1"/>
    <col min="15618" max="15619" width="9" style="83" customWidth="1"/>
    <col min="15620" max="15621" width="8.5" style="83" customWidth="1"/>
    <col min="15622" max="15622" width="8.375" style="83" customWidth="1"/>
    <col min="15623" max="15623" width="7.375" style="83" customWidth="1"/>
    <col min="15624" max="15625" width="8.5" style="83" customWidth="1"/>
    <col min="15626" max="15626" width="17.125" style="83" customWidth="1"/>
    <col min="15627" max="15872" width="9" style="83"/>
    <col min="15873" max="15873" width="5.25" style="83" customWidth="1"/>
    <col min="15874" max="15875" width="9" style="83" customWidth="1"/>
    <col min="15876" max="15877" width="8.5" style="83" customWidth="1"/>
    <col min="15878" max="15878" width="8.375" style="83" customWidth="1"/>
    <col min="15879" max="15879" width="7.375" style="83" customWidth="1"/>
    <col min="15880" max="15881" width="8.5" style="83" customWidth="1"/>
    <col min="15882" max="15882" width="17.125" style="83" customWidth="1"/>
    <col min="15883" max="16128" width="9" style="83"/>
    <col min="16129" max="16129" width="5.25" style="83" customWidth="1"/>
    <col min="16130" max="16131" width="9" style="83" customWidth="1"/>
    <col min="16132" max="16133" width="8.5" style="83" customWidth="1"/>
    <col min="16134" max="16134" width="8.375" style="83" customWidth="1"/>
    <col min="16135" max="16135" width="7.375" style="83" customWidth="1"/>
    <col min="16136" max="16137" width="8.5" style="83" customWidth="1"/>
    <col min="16138" max="16138" width="17.125" style="83" customWidth="1"/>
    <col min="16139" max="16384" width="9" style="83"/>
  </cols>
  <sheetData>
    <row r="1" spans="1:11" ht="27.75" customHeight="1" thickBot="1">
      <c r="A1" s="1286" t="s">
        <v>1265</v>
      </c>
      <c r="B1" s="1287"/>
      <c r="G1" s="1238" t="s">
        <v>83</v>
      </c>
      <c r="H1" s="1238"/>
      <c r="I1" s="1238"/>
      <c r="J1" s="1238"/>
    </row>
    <row r="2" spans="1:11" ht="84.75" customHeight="1">
      <c r="A2" s="1240" t="s">
        <v>126</v>
      </c>
      <c r="B2" s="1241"/>
      <c r="C2" s="1241"/>
      <c r="D2" s="1241"/>
      <c r="E2" s="1241"/>
      <c r="F2" s="1241"/>
      <c r="G2" s="1241"/>
      <c r="H2" s="1241"/>
      <c r="I2" s="1241"/>
      <c r="J2" s="1241"/>
      <c r="K2" s="1" t="s">
        <v>0</v>
      </c>
    </row>
    <row r="3" spans="1:11" ht="15.75" customHeight="1">
      <c r="A3" s="1237"/>
      <c r="B3" s="1237"/>
      <c r="C3" s="1237"/>
      <c r="D3" s="1237"/>
      <c r="E3" s="1237"/>
      <c r="F3" s="89"/>
      <c r="H3" s="85"/>
      <c r="I3" s="85"/>
      <c r="J3" s="85"/>
    </row>
    <row r="4" spans="1:11" ht="15.75" customHeight="1" thickBot="1">
      <c r="A4" s="1288"/>
      <c r="B4" s="1288"/>
      <c r="C4" s="1288"/>
      <c r="D4" s="1289"/>
      <c r="E4" s="1237"/>
      <c r="F4" s="109"/>
    </row>
    <row r="5" spans="1:11" ht="17.25" customHeight="1">
      <c r="A5" s="1288"/>
      <c r="B5" s="1288"/>
      <c r="C5" s="1288"/>
      <c r="D5" s="1289"/>
      <c r="E5" s="1289"/>
      <c r="F5" s="109"/>
      <c r="G5" s="1558" t="s">
        <v>125</v>
      </c>
      <c r="H5" s="1559"/>
      <c r="I5" s="1563"/>
      <c r="J5" s="1564"/>
    </row>
    <row r="6" spans="1:11" ht="17.25" customHeight="1">
      <c r="A6" s="1288"/>
      <c r="B6" s="1288"/>
      <c r="C6" s="1288"/>
      <c r="D6" s="1289"/>
      <c r="E6" s="1289"/>
      <c r="F6" s="110"/>
      <c r="G6" s="1560"/>
      <c r="H6" s="1296"/>
      <c r="I6" s="1291"/>
      <c r="J6" s="1565"/>
    </row>
    <row r="7" spans="1:11" ht="17.25" customHeight="1" thickBot="1">
      <c r="A7" s="1288"/>
      <c r="B7" s="1288"/>
      <c r="C7" s="1288"/>
      <c r="D7" s="1289"/>
      <c r="E7" s="1289"/>
      <c r="F7" s="110"/>
      <c r="G7" s="1561"/>
      <c r="H7" s="1562"/>
      <c r="I7" s="1566"/>
      <c r="J7" s="1567"/>
    </row>
    <row r="8" spans="1:11" ht="15.75" customHeight="1"/>
    <row r="9" spans="1:11" ht="15.75" customHeight="1">
      <c r="A9" s="111" t="s">
        <v>124</v>
      </c>
      <c r="B9" s="111"/>
      <c r="C9" s="111"/>
      <c r="D9" s="111"/>
      <c r="E9" s="111"/>
      <c r="F9" s="111"/>
      <c r="G9" s="111"/>
      <c r="H9" s="111"/>
      <c r="I9" s="111"/>
      <c r="J9" s="111"/>
    </row>
    <row r="10" spans="1:11" s="111" customFormat="1" ht="30" customHeight="1">
      <c r="A10" s="112"/>
      <c r="B10" s="1210" t="s">
        <v>8</v>
      </c>
      <c r="C10" s="1210"/>
      <c r="D10" s="1210" t="s">
        <v>251</v>
      </c>
      <c r="E10" s="1210"/>
      <c r="F10" s="1210" t="s">
        <v>79</v>
      </c>
      <c r="G10" s="1283"/>
      <c r="H10" s="1296" t="s">
        <v>296</v>
      </c>
      <c r="I10" s="1210"/>
      <c r="J10" s="142" t="s">
        <v>123</v>
      </c>
    </row>
    <row r="11" spans="1:11" s="111" customFormat="1" ht="17.25" customHeight="1">
      <c r="A11" s="112">
        <v>1</v>
      </c>
      <c r="B11" s="1257"/>
      <c r="C11" s="1257"/>
      <c r="D11" s="1270"/>
      <c r="E11" s="1271"/>
      <c r="F11" s="1257"/>
      <c r="G11" s="1258"/>
      <c r="H11" s="1269"/>
      <c r="I11" s="1269"/>
      <c r="J11" s="114"/>
    </row>
    <row r="12" spans="1:11" s="111" customFormat="1" ht="17.25" customHeight="1">
      <c r="A12" s="112">
        <v>2</v>
      </c>
      <c r="B12" s="1257"/>
      <c r="C12" s="1257"/>
      <c r="D12" s="1270"/>
      <c r="E12" s="1271"/>
      <c r="F12" s="1257"/>
      <c r="G12" s="1258"/>
      <c r="H12" s="1269"/>
      <c r="I12" s="1269"/>
      <c r="J12" s="114"/>
    </row>
    <row r="13" spans="1:11" s="111" customFormat="1" ht="17.25" customHeight="1">
      <c r="A13" s="112">
        <v>3</v>
      </c>
      <c r="B13" s="1258"/>
      <c r="C13" s="1274"/>
      <c r="D13" s="1272"/>
      <c r="E13" s="1275"/>
      <c r="F13" s="1258"/>
      <c r="G13" s="1276"/>
      <c r="H13" s="1269"/>
      <c r="I13" s="1269"/>
      <c r="J13" s="114"/>
    </row>
    <row r="14" spans="1:11" s="111" customFormat="1" ht="17.25" customHeight="1">
      <c r="A14" s="112">
        <v>4</v>
      </c>
      <c r="B14" s="1258"/>
      <c r="C14" s="1274"/>
      <c r="D14" s="1272"/>
      <c r="E14" s="1275"/>
      <c r="F14" s="1258"/>
      <c r="G14" s="1276"/>
      <c r="H14" s="1269"/>
      <c r="I14" s="1269"/>
      <c r="J14" s="114"/>
    </row>
    <row r="15" spans="1:11" s="111" customFormat="1" ht="17.25" customHeight="1">
      <c r="A15" s="112">
        <v>5</v>
      </c>
      <c r="B15" s="1258"/>
      <c r="C15" s="1274"/>
      <c r="D15" s="1272"/>
      <c r="E15" s="1275"/>
      <c r="F15" s="1258"/>
      <c r="G15" s="1276"/>
      <c r="H15" s="1269"/>
      <c r="I15" s="1269"/>
      <c r="J15" s="114"/>
    </row>
    <row r="16" spans="1:11" s="111" customFormat="1" ht="17.25" customHeight="1">
      <c r="A16" s="112">
        <v>6</v>
      </c>
      <c r="B16" s="1258"/>
      <c r="C16" s="1274"/>
      <c r="D16" s="1272"/>
      <c r="E16" s="1275"/>
      <c r="F16" s="1258"/>
      <c r="G16" s="1276"/>
      <c r="H16" s="1269"/>
      <c r="I16" s="1269"/>
      <c r="J16" s="115"/>
    </row>
    <row r="17" spans="1:10" s="111" customFormat="1" ht="17.25" customHeight="1">
      <c r="A17" s="112">
        <v>7</v>
      </c>
      <c r="B17" s="1257"/>
      <c r="C17" s="1257"/>
      <c r="D17" s="1257"/>
      <c r="E17" s="1257"/>
      <c r="F17" s="1257"/>
      <c r="G17" s="1258"/>
      <c r="H17" s="1257"/>
      <c r="I17" s="1257"/>
      <c r="J17" s="116"/>
    </row>
    <row r="18" spans="1:10" s="111" customFormat="1" ht="17.25" customHeight="1">
      <c r="A18" s="112">
        <v>8</v>
      </c>
      <c r="B18" s="1257"/>
      <c r="C18" s="1257"/>
      <c r="D18" s="1257"/>
      <c r="E18" s="1257"/>
      <c r="F18" s="1257"/>
      <c r="G18" s="1258"/>
      <c r="H18" s="1257"/>
      <c r="I18" s="1257"/>
      <c r="J18" s="115"/>
    </row>
    <row r="19" spans="1:10" s="111" customFormat="1" ht="17.25" customHeight="1">
      <c r="A19" s="112">
        <v>9</v>
      </c>
      <c r="B19" s="1257"/>
      <c r="C19" s="1257"/>
      <c r="D19" s="1257"/>
      <c r="E19" s="1257"/>
      <c r="F19" s="1257"/>
      <c r="G19" s="1258"/>
      <c r="H19" s="1257"/>
      <c r="I19" s="1257"/>
      <c r="J19" s="115"/>
    </row>
    <row r="20" spans="1:10" s="111" customFormat="1" ht="17.25" customHeight="1">
      <c r="A20" s="112">
        <v>10</v>
      </c>
      <c r="B20" s="1257"/>
      <c r="C20" s="1257"/>
      <c r="D20" s="1257"/>
      <c r="E20" s="1257"/>
      <c r="F20" s="1257"/>
      <c r="G20" s="1258"/>
      <c r="H20" s="1257"/>
      <c r="I20" s="1257"/>
      <c r="J20" s="115"/>
    </row>
    <row r="21" spans="1:10" s="111" customFormat="1" ht="17.25" customHeight="1">
      <c r="A21" s="112">
        <v>11</v>
      </c>
      <c r="B21" s="1258"/>
      <c r="C21" s="1274"/>
      <c r="D21" s="1272"/>
      <c r="E21" s="1275"/>
      <c r="F21" s="1257"/>
      <c r="G21" s="1258"/>
      <c r="H21" s="1269"/>
      <c r="I21" s="1269"/>
      <c r="J21" s="114"/>
    </row>
    <row r="22" spans="1:10" s="111" customFormat="1" ht="17.25" customHeight="1">
      <c r="A22" s="112">
        <v>12</v>
      </c>
      <c r="B22" s="1257"/>
      <c r="C22" s="1257"/>
      <c r="D22" s="1270"/>
      <c r="E22" s="1271"/>
      <c r="F22" s="1257"/>
      <c r="G22" s="1258"/>
      <c r="H22" s="1269"/>
      <c r="I22" s="1269"/>
      <c r="J22" s="114"/>
    </row>
    <row r="23" spans="1:10" s="111" customFormat="1" ht="17.25" customHeight="1">
      <c r="A23" s="112">
        <v>13</v>
      </c>
      <c r="B23" s="1258"/>
      <c r="C23" s="1274"/>
      <c r="D23" s="1272"/>
      <c r="E23" s="1275"/>
      <c r="F23" s="1258"/>
      <c r="G23" s="1276"/>
      <c r="H23" s="1269"/>
      <c r="I23" s="1269"/>
      <c r="J23" s="114"/>
    </row>
    <row r="24" spans="1:10" s="111" customFormat="1" ht="17.25" customHeight="1">
      <c r="A24" s="112">
        <v>14</v>
      </c>
      <c r="B24" s="1257"/>
      <c r="C24" s="1257"/>
      <c r="D24" s="1270"/>
      <c r="E24" s="1271"/>
      <c r="F24" s="1257"/>
      <c r="G24" s="1258"/>
      <c r="H24" s="1269"/>
      <c r="I24" s="1269"/>
      <c r="J24" s="114"/>
    </row>
    <row r="25" spans="1:10" s="111" customFormat="1" ht="17.25" customHeight="1">
      <c r="A25" s="112">
        <v>15</v>
      </c>
      <c r="B25" s="1257"/>
      <c r="C25" s="1257"/>
      <c r="D25" s="1272"/>
      <c r="E25" s="1273"/>
      <c r="F25" s="1257"/>
      <c r="G25" s="1258"/>
      <c r="H25" s="1269"/>
      <c r="I25" s="1269"/>
      <c r="J25" s="115"/>
    </row>
    <row r="26" spans="1:10" s="111" customFormat="1" ht="17.25" customHeight="1">
      <c r="A26" s="112">
        <v>16</v>
      </c>
      <c r="B26" s="1257"/>
      <c r="C26" s="1257"/>
      <c r="D26" s="1269"/>
      <c r="E26" s="1257"/>
      <c r="F26" s="1257"/>
      <c r="G26" s="1258"/>
      <c r="H26" s="1269"/>
      <c r="I26" s="1269"/>
      <c r="J26" s="115"/>
    </row>
    <row r="27" spans="1:10" s="111" customFormat="1" ht="17.25" customHeight="1">
      <c r="A27" s="112">
        <v>17</v>
      </c>
      <c r="B27" s="1257"/>
      <c r="C27" s="1257"/>
      <c r="D27" s="1257"/>
      <c r="E27" s="1257"/>
      <c r="F27" s="1257"/>
      <c r="G27" s="1258"/>
      <c r="H27" s="1269"/>
      <c r="I27" s="1269"/>
      <c r="J27" s="115"/>
    </row>
    <row r="28" spans="1:10" s="111" customFormat="1" ht="17.25" customHeight="1">
      <c r="A28" s="112">
        <v>18</v>
      </c>
      <c r="B28" s="1257"/>
      <c r="C28" s="1257"/>
      <c r="D28" s="1257"/>
      <c r="E28" s="1257"/>
      <c r="F28" s="1257"/>
      <c r="G28" s="1258"/>
      <c r="H28" s="1269"/>
      <c r="I28" s="1269"/>
      <c r="J28" s="115"/>
    </row>
    <row r="29" spans="1:10" s="111" customFormat="1" ht="17.25" customHeight="1">
      <c r="A29" s="112">
        <v>19</v>
      </c>
      <c r="B29" s="1257"/>
      <c r="C29" s="1257"/>
      <c r="D29" s="1257"/>
      <c r="E29" s="1257"/>
      <c r="F29" s="1257"/>
      <c r="G29" s="1258"/>
      <c r="H29" s="1269"/>
      <c r="I29" s="1269"/>
      <c r="J29" s="115"/>
    </row>
    <row r="30" spans="1:10" s="111" customFormat="1" ht="17.25" customHeight="1">
      <c r="A30" s="112">
        <v>20</v>
      </c>
      <c r="B30" s="1257"/>
      <c r="C30" s="1257"/>
      <c r="D30" s="1257"/>
      <c r="E30" s="1257"/>
      <c r="F30" s="1257"/>
      <c r="G30" s="1258"/>
      <c r="H30" s="1269"/>
      <c r="I30" s="1269"/>
      <c r="J30" s="115"/>
    </row>
    <row r="31" spans="1:10" s="111" customFormat="1" ht="17.25" customHeight="1">
      <c r="A31" s="112">
        <v>21</v>
      </c>
      <c r="B31" s="1257"/>
      <c r="C31" s="1257"/>
      <c r="D31" s="1265"/>
      <c r="E31" s="1266"/>
      <c r="F31" s="1257"/>
      <c r="G31" s="1258"/>
      <c r="H31" s="1269"/>
      <c r="I31" s="1269"/>
      <c r="J31" s="114"/>
    </row>
    <row r="32" spans="1:10" s="111" customFormat="1" ht="17.25" customHeight="1">
      <c r="A32" s="112">
        <v>22</v>
      </c>
      <c r="B32" s="1257"/>
      <c r="C32" s="1257"/>
      <c r="D32" s="1265"/>
      <c r="E32" s="1266"/>
      <c r="F32" s="1257"/>
      <c r="G32" s="1258"/>
      <c r="H32" s="1269"/>
      <c r="I32" s="1269"/>
      <c r="J32" s="114"/>
    </row>
    <row r="33" spans="1:10" s="111" customFormat="1" ht="17.25" customHeight="1">
      <c r="A33" s="112">
        <v>23</v>
      </c>
      <c r="B33" s="1257"/>
      <c r="C33" s="1257"/>
      <c r="D33" s="1265"/>
      <c r="E33" s="1266"/>
      <c r="F33" s="1257"/>
      <c r="G33" s="1258"/>
      <c r="H33" s="1269"/>
      <c r="I33" s="1269"/>
      <c r="J33" s="114"/>
    </row>
    <row r="34" spans="1:10" s="111" customFormat="1" ht="17.25" customHeight="1">
      <c r="A34" s="112">
        <v>24</v>
      </c>
      <c r="B34" s="1257"/>
      <c r="C34" s="1257"/>
      <c r="D34" s="1265"/>
      <c r="E34" s="1266"/>
      <c r="F34" s="1257"/>
      <c r="G34" s="1258"/>
      <c r="H34" s="1269"/>
      <c r="I34" s="1269"/>
      <c r="J34" s="115"/>
    </row>
    <row r="35" spans="1:10" s="111" customFormat="1" ht="17.25" customHeight="1">
      <c r="A35" s="112">
        <v>25</v>
      </c>
      <c r="B35" s="1257"/>
      <c r="C35" s="1257"/>
      <c r="D35" s="1265"/>
      <c r="E35" s="1266"/>
      <c r="F35" s="1257"/>
      <c r="G35" s="1258"/>
      <c r="H35" s="1269"/>
      <c r="I35" s="1269"/>
      <c r="J35" s="115"/>
    </row>
    <row r="36" spans="1:10" s="111" customFormat="1" ht="17.25" customHeight="1">
      <c r="A36" s="112">
        <v>26</v>
      </c>
      <c r="B36" s="1257"/>
      <c r="C36" s="1257"/>
      <c r="D36" s="1257"/>
      <c r="E36" s="1257"/>
      <c r="F36" s="1257"/>
      <c r="G36" s="1258"/>
      <c r="H36" s="1269"/>
      <c r="I36" s="1269"/>
      <c r="J36" s="115"/>
    </row>
    <row r="37" spans="1:10" s="111" customFormat="1" ht="17.25" customHeight="1">
      <c r="A37" s="112">
        <v>27</v>
      </c>
      <c r="B37" s="1257"/>
      <c r="C37" s="1257"/>
      <c r="D37" s="1257"/>
      <c r="E37" s="1257"/>
      <c r="F37" s="1257"/>
      <c r="G37" s="1258"/>
      <c r="H37" s="1269"/>
      <c r="I37" s="1269"/>
      <c r="J37" s="115"/>
    </row>
    <row r="38" spans="1:10" s="111" customFormat="1" ht="17.25" customHeight="1">
      <c r="A38" s="112">
        <v>28</v>
      </c>
      <c r="B38" s="1257"/>
      <c r="C38" s="1257"/>
      <c r="D38" s="1257"/>
      <c r="E38" s="1257"/>
      <c r="F38" s="1257"/>
      <c r="G38" s="1258"/>
      <c r="H38" s="1269"/>
      <c r="I38" s="1269"/>
      <c r="J38" s="115"/>
    </row>
    <row r="39" spans="1:10" s="111" customFormat="1" ht="17.25" customHeight="1">
      <c r="A39" s="112">
        <v>29</v>
      </c>
      <c r="B39" s="1257"/>
      <c r="C39" s="1257"/>
      <c r="D39" s="1257"/>
      <c r="E39" s="1257"/>
      <c r="F39" s="1257"/>
      <c r="G39" s="1258"/>
      <c r="H39" s="1269"/>
      <c r="I39" s="1269"/>
      <c r="J39" s="115"/>
    </row>
    <row r="40" spans="1:10" s="111" customFormat="1" ht="17.25" customHeight="1">
      <c r="A40" s="112">
        <v>30</v>
      </c>
      <c r="B40" s="1257"/>
      <c r="C40" s="1257"/>
      <c r="D40" s="1257"/>
      <c r="E40" s="1257"/>
      <c r="F40" s="1257"/>
      <c r="G40" s="1258"/>
      <c r="H40" s="1269"/>
      <c r="I40" s="1269"/>
      <c r="J40" s="115"/>
    </row>
    <row r="41" spans="1:10" ht="20.25" customHeight="1">
      <c r="A41" s="1261" t="s">
        <v>122</v>
      </c>
      <c r="B41" s="1262"/>
      <c r="C41" s="1262"/>
      <c r="D41" s="1262"/>
      <c r="E41" s="1262"/>
      <c r="F41" s="1262"/>
      <c r="G41" s="1262"/>
      <c r="H41" s="1262"/>
      <c r="I41" s="1262"/>
      <c r="J41" s="1262"/>
    </row>
    <row r="42" spans="1:10" ht="20.25" customHeight="1">
      <c r="A42" s="1262"/>
      <c r="B42" s="1262"/>
      <c r="C42" s="1262"/>
      <c r="D42" s="1262"/>
      <c r="E42" s="1262"/>
      <c r="F42" s="1262"/>
      <c r="G42" s="1262"/>
      <c r="H42" s="1262"/>
      <c r="I42" s="1262"/>
      <c r="J42" s="1262"/>
    </row>
  </sheetData>
  <mergeCells count="140">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3"/>
  <hyperlinks>
    <hyperlink ref="K2" location="目次!A1" display="目次に戻る" xr:uid="{00000000-0004-0000-0D00-000000000000}"/>
  </hyperlinks>
  <pageMargins left="0.7" right="0.7" top="0.75" bottom="0.75" header="0.3" footer="0.3"/>
  <pageSetup paperSize="9" scale="9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K42"/>
  <sheetViews>
    <sheetView showGridLines="0" view="pageBreakPreview" zoomScale="85" zoomScaleNormal="100" zoomScaleSheetLayoutView="85" workbookViewId="0">
      <selection activeCell="E8" sqref="E8"/>
    </sheetView>
  </sheetViews>
  <sheetFormatPr defaultRowHeight="18.75"/>
  <cols>
    <col min="1" max="1" width="5.25" style="83" customWidth="1"/>
    <col min="2" max="9" width="10.5" style="83" customWidth="1"/>
    <col min="10" max="10" width="9" style="83"/>
    <col min="11" max="11" width="22" style="83" customWidth="1"/>
    <col min="12" max="256" width="9" style="83"/>
    <col min="257" max="257" width="5.25" style="83" customWidth="1"/>
    <col min="258" max="265" width="10.5" style="83" customWidth="1"/>
    <col min="266" max="512" width="9" style="83"/>
    <col min="513" max="513" width="5.25" style="83" customWidth="1"/>
    <col min="514" max="521" width="10.5" style="83" customWidth="1"/>
    <col min="522" max="768" width="9" style="83"/>
    <col min="769" max="769" width="5.25" style="83" customWidth="1"/>
    <col min="770" max="777" width="10.5" style="83" customWidth="1"/>
    <col min="778" max="1024" width="9" style="83"/>
    <col min="1025" max="1025" width="5.25" style="83" customWidth="1"/>
    <col min="1026" max="1033" width="10.5" style="83" customWidth="1"/>
    <col min="1034" max="1280" width="9" style="83"/>
    <col min="1281" max="1281" width="5.25" style="83" customWidth="1"/>
    <col min="1282" max="1289" width="10.5" style="83" customWidth="1"/>
    <col min="1290" max="1536" width="9" style="83"/>
    <col min="1537" max="1537" width="5.25" style="83" customWidth="1"/>
    <col min="1538" max="1545" width="10.5" style="83" customWidth="1"/>
    <col min="1546" max="1792" width="9" style="83"/>
    <col min="1793" max="1793" width="5.25" style="83" customWidth="1"/>
    <col min="1794" max="1801" width="10.5" style="83" customWidth="1"/>
    <col min="1802" max="2048" width="9" style="83"/>
    <col min="2049" max="2049" width="5.25" style="83" customWidth="1"/>
    <col min="2050" max="2057" width="10.5" style="83" customWidth="1"/>
    <col min="2058" max="2304" width="9" style="83"/>
    <col min="2305" max="2305" width="5.25" style="83" customWidth="1"/>
    <col min="2306" max="2313" width="10.5" style="83" customWidth="1"/>
    <col min="2314" max="2560" width="9" style="83"/>
    <col min="2561" max="2561" width="5.25" style="83" customWidth="1"/>
    <col min="2562" max="2569" width="10.5" style="83" customWidth="1"/>
    <col min="2570" max="2816" width="9" style="83"/>
    <col min="2817" max="2817" width="5.25" style="83" customWidth="1"/>
    <col min="2818" max="2825" width="10.5" style="83" customWidth="1"/>
    <col min="2826" max="3072" width="9" style="83"/>
    <col min="3073" max="3073" width="5.25" style="83" customWidth="1"/>
    <col min="3074" max="3081" width="10.5" style="83" customWidth="1"/>
    <col min="3082" max="3328" width="9" style="83"/>
    <col min="3329" max="3329" width="5.25" style="83" customWidth="1"/>
    <col min="3330" max="3337" width="10.5" style="83" customWidth="1"/>
    <col min="3338" max="3584" width="9" style="83"/>
    <col min="3585" max="3585" width="5.25" style="83" customWidth="1"/>
    <col min="3586" max="3593" width="10.5" style="83" customWidth="1"/>
    <col min="3594" max="3840" width="9" style="83"/>
    <col min="3841" max="3841" width="5.25" style="83" customWidth="1"/>
    <col min="3842" max="3849" width="10.5" style="83" customWidth="1"/>
    <col min="3850" max="4096" width="9" style="83"/>
    <col min="4097" max="4097" width="5.25" style="83" customWidth="1"/>
    <col min="4098" max="4105" width="10.5" style="83" customWidth="1"/>
    <col min="4106" max="4352" width="9" style="83"/>
    <col min="4353" max="4353" width="5.25" style="83" customWidth="1"/>
    <col min="4354" max="4361" width="10.5" style="83" customWidth="1"/>
    <col min="4362" max="4608" width="9" style="83"/>
    <col min="4609" max="4609" width="5.25" style="83" customWidth="1"/>
    <col min="4610" max="4617" width="10.5" style="83" customWidth="1"/>
    <col min="4618" max="4864" width="9" style="83"/>
    <col min="4865" max="4865" width="5.25" style="83" customWidth="1"/>
    <col min="4866" max="4873" width="10.5" style="83" customWidth="1"/>
    <col min="4874" max="5120" width="9" style="83"/>
    <col min="5121" max="5121" width="5.25" style="83" customWidth="1"/>
    <col min="5122" max="5129" width="10.5" style="83" customWidth="1"/>
    <col min="5130" max="5376" width="9" style="83"/>
    <col min="5377" max="5377" width="5.25" style="83" customWidth="1"/>
    <col min="5378" max="5385" width="10.5" style="83" customWidth="1"/>
    <col min="5386" max="5632" width="9" style="83"/>
    <col min="5633" max="5633" width="5.25" style="83" customWidth="1"/>
    <col min="5634" max="5641" width="10.5" style="83" customWidth="1"/>
    <col min="5642" max="5888" width="9" style="83"/>
    <col min="5889" max="5889" width="5.25" style="83" customWidth="1"/>
    <col min="5890" max="5897" width="10.5" style="83" customWidth="1"/>
    <col min="5898" max="6144" width="9" style="83"/>
    <col min="6145" max="6145" width="5.25" style="83" customWidth="1"/>
    <col min="6146" max="6153" width="10.5" style="83" customWidth="1"/>
    <col min="6154" max="6400" width="9" style="83"/>
    <col min="6401" max="6401" width="5.25" style="83" customWidth="1"/>
    <col min="6402" max="6409" width="10.5" style="83" customWidth="1"/>
    <col min="6410" max="6656" width="9" style="83"/>
    <col min="6657" max="6657" width="5.25" style="83" customWidth="1"/>
    <col min="6658" max="6665" width="10.5" style="83" customWidth="1"/>
    <col min="6666" max="6912" width="9" style="83"/>
    <col min="6913" max="6913" width="5.25" style="83" customWidth="1"/>
    <col min="6914" max="6921" width="10.5" style="83" customWidth="1"/>
    <col min="6922" max="7168" width="9" style="83"/>
    <col min="7169" max="7169" width="5.25" style="83" customWidth="1"/>
    <col min="7170" max="7177" width="10.5" style="83" customWidth="1"/>
    <col min="7178" max="7424" width="9" style="83"/>
    <col min="7425" max="7425" width="5.25" style="83" customWidth="1"/>
    <col min="7426" max="7433" width="10.5" style="83" customWidth="1"/>
    <col min="7434" max="7680" width="9" style="83"/>
    <col min="7681" max="7681" width="5.25" style="83" customWidth="1"/>
    <col min="7682" max="7689" width="10.5" style="83" customWidth="1"/>
    <col min="7690" max="7936" width="9" style="83"/>
    <col min="7937" max="7937" width="5.25" style="83" customWidth="1"/>
    <col min="7938" max="7945" width="10.5" style="83" customWidth="1"/>
    <col min="7946" max="8192" width="9" style="83"/>
    <col min="8193" max="8193" width="5.25" style="83" customWidth="1"/>
    <col min="8194" max="8201" width="10.5" style="83" customWidth="1"/>
    <col min="8202" max="8448" width="9" style="83"/>
    <col min="8449" max="8449" width="5.25" style="83" customWidth="1"/>
    <col min="8450" max="8457" width="10.5" style="83" customWidth="1"/>
    <col min="8458" max="8704" width="9" style="83"/>
    <col min="8705" max="8705" width="5.25" style="83" customWidth="1"/>
    <col min="8706" max="8713" width="10.5" style="83" customWidth="1"/>
    <col min="8714" max="8960" width="9" style="83"/>
    <col min="8961" max="8961" width="5.25" style="83" customWidth="1"/>
    <col min="8962" max="8969" width="10.5" style="83" customWidth="1"/>
    <col min="8970" max="9216" width="9" style="83"/>
    <col min="9217" max="9217" width="5.25" style="83" customWidth="1"/>
    <col min="9218" max="9225" width="10.5" style="83" customWidth="1"/>
    <col min="9226" max="9472" width="9" style="83"/>
    <col min="9473" max="9473" width="5.25" style="83" customWidth="1"/>
    <col min="9474" max="9481" width="10.5" style="83" customWidth="1"/>
    <col min="9482" max="9728" width="9" style="83"/>
    <col min="9729" max="9729" width="5.25" style="83" customWidth="1"/>
    <col min="9730" max="9737" width="10.5" style="83" customWidth="1"/>
    <col min="9738" max="9984" width="9" style="83"/>
    <col min="9985" max="9985" width="5.25" style="83" customWidth="1"/>
    <col min="9986" max="9993" width="10.5" style="83" customWidth="1"/>
    <col min="9994" max="10240" width="9" style="83"/>
    <col min="10241" max="10241" width="5.25" style="83" customWidth="1"/>
    <col min="10242" max="10249" width="10.5" style="83" customWidth="1"/>
    <col min="10250" max="10496" width="9" style="83"/>
    <col min="10497" max="10497" width="5.25" style="83" customWidth="1"/>
    <col min="10498" max="10505" width="10.5" style="83" customWidth="1"/>
    <col min="10506" max="10752" width="9" style="83"/>
    <col min="10753" max="10753" width="5.25" style="83" customWidth="1"/>
    <col min="10754" max="10761" width="10.5" style="83" customWidth="1"/>
    <col min="10762" max="11008" width="9" style="83"/>
    <col min="11009" max="11009" width="5.25" style="83" customWidth="1"/>
    <col min="11010" max="11017" width="10.5" style="83" customWidth="1"/>
    <col min="11018" max="11264" width="9" style="83"/>
    <col min="11265" max="11265" width="5.25" style="83" customWidth="1"/>
    <col min="11266" max="11273" width="10.5" style="83" customWidth="1"/>
    <col min="11274" max="11520" width="9" style="83"/>
    <col min="11521" max="11521" width="5.25" style="83" customWidth="1"/>
    <col min="11522" max="11529" width="10.5" style="83" customWidth="1"/>
    <col min="11530" max="11776" width="9" style="83"/>
    <col min="11777" max="11777" width="5.25" style="83" customWidth="1"/>
    <col min="11778" max="11785" width="10.5" style="83" customWidth="1"/>
    <col min="11786" max="12032" width="9" style="83"/>
    <col min="12033" max="12033" width="5.25" style="83" customWidth="1"/>
    <col min="12034" max="12041" width="10.5" style="83" customWidth="1"/>
    <col min="12042" max="12288" width="9" style="83"/>
    <col min="12289" max="12289" width="5.25" style="83" customWidth="1"/>
    <col min="12290" max="12297" width="10.5" style="83" customWidth="1"/>
    <col min="12298" max="12544" width="9" style="83"/>
    <col min="12545" max="12545" width="5.25" style="83" customWidth="1"/>
    <col min="12546" max="12553" width="10.5" style="83" customWidth="1"/>
    <col min="12554" max="12800" width="9" style="83"/>
    <col min="12801" max="12801" width="5.25" style="83" customWidth="1"/>
    <col min="12802" max="12809" width="10.5" style="83" customWidth="1"/>
    <col min="12810" max="13056" width="9" style="83"/>
    <col min="13057" max="13057" width="5.25" style="83" customWidth="1"/>
    <col min="13058" max="13065" width="10.5" style="83" customWidth="1"/>
    <col min="13066" max="13312" width="9" style="83"/>
    <col min="13313" max="13313" width="5.25" style="83" customWidth="1"/>
    <col min="13314" max="13321" width="10.5" style="83" customWidth="1"/>
    <col min="13322" max="13568" width="9" style="83"/>
    <col min="13569" max="13569" width="5.25" style="83" customWidth="1"/>
    <col min="13570" max="13577" width="10.5" style="83" customWidth="1"/>
    <col min="13578" max="13824" width="9" style="83"/>
    <col min="13825" max="13825" width="5.25" style="83" customWidth="1"/>
    <col min="13826" max="13833" width="10.5" style="83" customWidth="1"/>
    <col min="13834" max="14080" width="9" style="83"/>
    <col min="14081" max="14081" width="5.25" style="83" customWidth="1"/>
    <col min="14082" max="14089" width="10.5" style="83" customWidth="1"/>
    <col min="14090" max="14336" width="9" style="83"/>
    <col min="14337" max="14337" width="5.25" style="83" customWidth="1"/>
    <col min="14338" max="14345" width="10.5" style="83" customWidth="1"/>
    <col min="14346" max="14592" width="9" style="83"/>
    <col min="14593" max="14593" width="5.25" style="83" customWidth="1"/>
    <col min="14594" max="14601" width="10.5" style="83" customWidth="1"/>
    <col min="14602" max="14848" width="9" style="83"/>
    <col min="14849" max="14849" width="5.25" style="83" customWidth="1"/>
    <col min="14850" max="14857" width="10.5" style="83" customWidth="1"/>
    <col min="14858" max="15104" width="9" style="83"/>
    <col min="15105" max="15105" width="5.25" style="83" customWidth="1"/>
    <col min="15106" max="15113" width="10.5" style="83" customWidth="1"/>
    <col min="15114" max="15360" width="9" style="83"/>
    <col min="15361" max="15361" width="5.25" style="83" customWidth="1"/>
    <col min="15362" max="15369" width="10.5" style="83" customWidth="1"/>
    <col min="15370" max="15616" width="9" style="83"/>
    <col min="15617" max="15617" width="5.25" style="83" customWidth="1"/>
    <col min="15618" max="15625" width="10.5" style="83" customWidth="1"/>
    <col min="15626" max="15872" width="9" style="83"/>
    <col min="15873" max="15873" width="5.25" style="83" customWidth="1"/>
    <col min="15874" max="15881" width="10.5" style="83" customWidth="1"/>
    <col min="15882" max="16128" width="9" style="83"/>
    <col min="16129" max="16129" width="5.25" style="83" customWidth="1"/>
    <col min="16130" max="16137" width="10.5" style="83" customWidth="1"/>
    <col min="16138" max="16384" width="9" style="83"/>
  </cols>
  <sheetData>
    <row r="1" spans="1:11" ht="27.75" customHeight="1" thickBot="1">
      <c r="A1" s="1286" t="s">
        <v>1264</v>
      </c>
      <c r="B1" s="1287"/>
      <c r="D1" s="85"/>
      <c r="E1" s="85"/>
      <c r="F1" s="85"/>
      <c r="G1" s="1237" t="s">
        <v>83</v>
      </c>
      <c r="H1" s="1237"/>
      <c r="I1" s="1237"/>
    </row>
    <row r="2" spans="1:11" ht="84.75" customHeight="1">
      <c r="A2" s="1240" t="s">
        <v>131</v>
      </c>
      <c r="B2" s="1241"/>
      <c r="C2" s="1241"/>
      <c r="D2" s="1241"/>
      <c r="E2" s="1241"/>
      <c r="F2" s="1241"/>
      <c r="G2" s="1241"/>
      <c r="H2" s="1241"/>
      <c r="I2" s="1241"/>
      <c r="K2" s="1" t="s">
        <v>0</v>
      </c>
    </row>
    <row r="3" spans="1:11" ht="15.75" customHeight="1">
      <c r="A3" s="1237"/>
      <c r="B3" s="1237"/>
      <c r="C3" s="1237"/>
      <c r="D3" s="1237"/>
      <c r="E3" s="1237"/>
      <c r="F3" s="89"/>
      <c r="H3" s="85"/>
      <c r="I3" s="85"/>
    </row>
    <row r="4" spans="1:11" ht="15.75" customHeight="1" thickBot="1">
      <c r="A4" s="1288"/>
      <c r="B4" s="1288"/>
      <c r="C4" s="1288"/>
      <c r="D4" s="1289"/>
      <c r="E4" s="1237"/>
      <c r="F4" s="109"/>
    </row>
    <row r="5" spans="1:11" ht="17.25" customHeight="1">
      <c r="A5" s="1288"/>
      <c r="B5" s="1288"/>
      <c r="C5" s="1288"/>
      <c r="D5" s="143"/>
      <c r="E5" s="1568" t="s">
        <v>130</v>
      </c>
      <c r="F5" s="1569"/>
      <c r="G5" s="1457"/>
      <c r="H5" s="1464"/>
      <c r="I5" s="144"/>
    </row>
    <row r="6" spans="1:11" ht="17.25" customHeight="1">
      <c r="A6" s="1288"/>
      <c r="B6" s="1288"/>
      <c r="C6" s="1288"/>
      <c r="D6" s="143"/>
      <c r="E6" s="1570"/>
      <c r="F6" s="1571"/>
      <c r="G6" s="1574"/>
      <c r="H6" s="1575"/>
      <c r="I6" s="144"/>
    </row>
    <row r="7" spans="1:11" ht="17.25" customHeight="1" thickBot="1">
      <c r="A7" s="1288"/>
      <c r="B7" s="1288"/>
      <c r="C7" s="1288"/>
      <c r="D7" s="143"/>
      <c r="E7" s="1572"/>
      <c r="F7" s="1573"/>
      <c r="G7" s="1460"/>
      <c r="H7" s="1466"/>
      <c r="I7" s="144"/>
    </row>
    <row r="8" spans="1:11" ht="15.75" customHeight="1"/>
    <row r="9" spans="1:11" ht="15.75" customHeight="1">
      <c r="A9" s="111" t="s">
        <v>129</v>
      </c>
      <c r="B9" s="111"/>
      <c r="C9" s="111"/>
      <c r="D9" s="111"/>
      <c r="E9" s="111"/>
      <c r="F9" s="111"/>
      <c r="G9" s="111"/>
      <c r="H9" s="111"/>
      <c r="I9" s="111"/>
    </row>
    <row r="10" spans="1:11" s="111" customFormat="1" ht="30" customHeight="1">
      <c r="A10" s="112"/>
      <c r="B10" s="1210" t="s">
        <v>8</v>
      </c>
      <c r="C10" s="1210"/>
      <c r="D10" s="1210" t="s">
        <v>251</v>
      </c>
      <c r="E10" s="1210"/>
      <c r="F10" s="1210" t="s">
        <v>79</v>
      </c>
      <c r="G10" s="1283"/>
      <c r="H10" s="1296" t="s">
        <v>128</v>
      </c>
      <c r="I10" s="1210"/>
    </row>
    <row r="11" spans="1:11" s="111" customFormat="1" ht="17.25" customHeight="1">
      <c r="A11" s="112">
        <v>1</v>
      </c>
      <c r="B11" s="1257"/>
      <c r="C11" s="1257"/>
      <c r="D11" s="1270"/>
      <c r="E11" s="1271"/>
      <c r="F11" s="1257"/>
      <c r="G11" s="1258"/>
      <c r="H11" s="1269"/>
      <c r="I11" s="1269"/>
    </row>
    <row r="12" spans="1:11" s="111" customFormat="1" ht="17.25" customHeight="1">
      <c r="A12" s="112">
        <v>2</v>
      </c>
      <c r="B12" s="1257"/>
      <c r="C12" s="1257"/>
      <c r="D12" s="1270"/>
      <c r="E12" s="1271"/>
      <c r="F12" s="1257"/>
      <c r="G12" s="1258"/>
      <c r="H12" s="1269"/>
      <c r="I12" s="1269"/>
    </row>
    <row r="13" spans="1:11" s="111" customFormat="1" ht="17.25" customHeight="1">
      <c r="A13" s="112">
        <v>3</v>
      </c>
      <c r="B13" s="1258"/>
      <c r="C13" s="1274"/>
      <c r="D13" s="1272"/>
      <c r="E13" s="1275"/>
      <c r="F13" s="1258"/>
      <c r="G13" s="1276"/>
      <c r="H13" s="1269"/>
      <c r="I13" s="1269"/>
    </row>
    <row r="14" spans="1:11" s="111" customFormat="1" ht="17.25" customHeight="1">
      <c r="A14" s="112">
        <v>4</v>
      </c>
      <c r="B14" s="1258"/>
      <c r="C14" s="1274"/>
      <c r="D14" s="1272"/>
      <c r="E14" s="1275"/>
      <c r="F14" s="1258"/>
      <c r="G14" s="1276"/>
      <c r="H14" s="1269"/>
      <c r="I14" s="1269"/>
    </row>
    <row r="15" spans="1:11" s="111" customFormat="1" ht="17.25" customHeight="1">
      <c r="A15" s="112">
        <v>5</v>
      </c>
      <c r="B15" s="1258"/>
      <c r="C15" s="1274"/>
      <c r="D15" s="1272"/>
      <c r="E15" s="1275"/>
      <c r="F15" s="1258"/>
      <c r="G15" s="1276"/>
      <c r="H15" s="1269"/>
      <c r="I15" s="1269"/>
    </row>
    <row r="16" spans="1:11" s="111" customFormat="1" ht="17.25" customHeight="1">
      <c r="A16" s="112">
        <v>6</v>
      </c>
      <c r="B16" s="1258"/>
      <c r="C16" s="1274"/>
      <c r="D16" s="1272"/>
      <c r="E16" s="1275"/>
      <c r="F16" s="1258"/>
      <c r="G16" s="1276"/>
      <c r="H16" s="1269"/>
      <c r="I16" s="1269"/>
    </row>
    <row r="17" spans="1:9" s="111" customFormat="1" ht="17.25" customHeight="1">
      <c r="A17" s="112">
        <v>7</v>
      </c>
      <c r="B17" s="1257"/>
      <c r="C17" s="1257"/>
      <c r="D17" s="1257"/>
      <c r="E17" s="1257"/>
      <c r="F17" s="1257"/>
      <c r="G17" s="1258"/>
      <c r="H17" s="1257"/>
      <c r="I17" s="1257"/>
    </row>
    <row r="18" spans="1:9" s="111" customFormat="1" ht="17.25" customHeight="1">
      <c r="A18" s="112">
        <v>8</v>
      </c>
      <c r="B18" s="1257"/>
      <c r="C18" s="1257"/>
      <c r="D18" s="1257"/>
      <c r="E18" s="1257"/>
      <c r="F18" s="1257"/>
      <c r="G18" s="1258"/>
      <c r="H18" s="1257"/>
      <c r="I18" s="1257"/>
    </row>
    <row r="19" spans="1:9" s="111" customFormat="1" ht="17.25" customHeight="1">
      <c r="A19" s="112">
        <v>9</v>
      </c>
      <c r="B19" s="1257"/>
      <c r="C19" s="1257"/>
      <c r="D19" s="1257"/>
      <c r="E19" s="1257"/>
      <c r="F19" s="1257"/>
      <c r="G19" s="1258"/>
      <c r="H19" s="1257"/>
      <c r="I19" s="1257"/>
    </row>
    <row r="20" spans="1:9" s="111" customFormat="1" ht="17.25" customHeight="1">
      <c r="A20" s="112">
        <v>10</v>
      </c>
      <c r="B20" s="1257"/>
      <c r="C20" s="1257"/>
      <c r="D20" s="1257"/>
      <c r="E20" s="1257"/>
      <c r="F20" s="1257"/>
      <c r="G20" s="1258"/>
      <c r="H20" s="1257"/>
      <c r="I20" s="1257"/>
    </row>
    <row r="21" spans="1:9" s="111" customFormat="1" ht="17.25" customHeight="1">
      <c r="A21" s="112">
        <v>11</v>
      </c>
      <c r="B21" s="1258"/>
      <c r="C21" s="1274"/>
      <c r="D21" s="1272"/>
      <c r="E21" s="1275"/>
      <c r="F21" s="1257"/>
      <c r="G21" s="1258"/>
      <c r="H21" s="1269"/>
      <c r="I21" s="1269"/>
    </row>
    <row r="22" spans="1:9" s="111" customFormat="1" ht="17.25" customHeight="1">
      <c r="A22" s="112">
        <v>12</v>
      </c>
      <c r="B22" s="1257"/>
      <c r="C22" s="1257"/>
      <c r="D22" s="1270"/>
      <c r="E22" s="1271"/>
      <c r="F22" s="1257"/>
      <c r="G22" s="1258"/>
      <c r="H22" s="1269"/>
      <c r="I22" s="1269"/>
    </row>
    <row r="23" spans="1:9" s="111" customFormat="1" ht="17.25" customHeight="1">
      <c r="A23" s="112">
        <v>13</v>
      </c>
      <c r="B23" s="1258"/>
      <c r="C23" s="1274"/>
      <c r="D23" s="1272"/>
      <c r="E23" s="1275"/>
      <c r="F23" s="1258"/>
      <c r="G23" s="1276"/>
      <c r="H23" s="1269"/>
      <c r="I23" s="1269"/>
    </row>
    <row r="24" spans="1:9" s="111" customFormat="1" ht="17.25" customHeight="1">
      <c r="A24" s="112">
        <v>14</v>
      </c>
      <c r="B24" s="1257"/>
      <c r="C24" s="1257"/>
      <c r="D24" s="1270"/>
      <c r="E24" s="1271"/>
      <c r="F24" s="1257"/>
      <c r="G24" s="1258"/>
      <c r="H24" s="1269"/>
      <c r="I24" s="1269"/>
    </row>
    <row r="25" spans="1:9" s="111" customFormat="1" ht="17.25" customHeight="1">
      <c r="A25" s="112">
        <v>15</v>
      </c>
      <c r="B25" s="1257"/>
      <c r="C25" s="1257"/>
      <c r="D25" s="1272"/>
      <c r="E25" s="1273"/>
      <c r="F25" s="1257"/>
      <c r="G25" s="1258"/>
      <c r="H25" s="1269"/>
      <c r="I25" s="1269"/>
    </row>
    <row r="26" spans="1:9" s="111" customFormat="1" ht="17.25" customHeight="1">
      <c r="A26" s="112">
        <v>16</v>
      </c>
      <c r="B26" s="1257"/>
      <c r="C26" s="1257"/>
      <c r="D26" s="1269"/>
      <c r="E26" s="1257"/>
      <c r="F26" s="1257"/>
      <c r="G26" s="1258"/>
      <c r="H26" s="1269"/>
      <c r="I26" s="1269"/>
    </row>
    <row r="27" spans="1:9" s="111" customFormat="1" ht="17.25" customHeight="1">
      <c r="A27" s="112">
        <v>17</v>
      </c>
      <c r="B27" s="1257"/>
      <c r="C27" s="1257"/>
      <c r="D27" s="1257"/>
      <c r="E27" s="1257"/>
      <c r="F27" s="1257"/>
      <c r="G27" s="1258"/>
      <c r="H27" s="1269"/>
      <c r="I27" s="1269"/>
    </row>
    <row r="28" spans="1:9" s="111" customFormat="1" ht="17.25" customHeight="1">
      <c r="A28" s="112">
        <v>18</v>
      </c>
      <c r="B28" s="1257"/>
      <c r="C28" s="1257"/>
      <c r="D28" s="1257"/>
      <c r="E28" s="1257"/>
      <c r="F28" s="1257"/>
      <c r="G28" s="1258"/>
      <c r="H28" s="1269"/>
      <c r="I28" s="1269"/>
    </row>
    <row r="29" spans="1:9" s="111" customFormat="1" ht="17.25" customHeight="1">
      <c r="A29" s="112">
        <v>19</v>
      </c>
      <c r="B29" s="1257"/>
      <c r="C29" s="1257"/>
      <c r="D29" s="1257"/>
      <c r="E29" s="1257"/>
      <c r="F29" s="1257"/>
      <c r="G29" s="1258"/>
      <c r="H29" s="1269"/>
      <c r="I29" s="1269"/>
    </row>
    <row r="30" spans="1:9" s="111" customFormat="1" ht="17.25" customHeight="1">
      <c r="A30" s="112">
        <v>20</v>
      </c>
      <c r="B30" s="1257"/>
      <c r="C30" s="1257"/>
      <c r="D30" s="1257"/>
      <c r="E30" s="1257"/>
      <c r="F30" s="1257"/>
      <c r="G30" s="1258"/>
      <c r="H30" s="1269"/>
      <c r="I30" s="1269"/>
    </row>
    <row r="31" spans="1:9" s="111" customFormat="1" ht="17.25" customHeight="1">
      <c r="A31" s="112">
        <v>21</v>
      </c>
      <c r="B31" s="1257"/>
      <c r="C31" s="1257"/>
      <c r="D31" s="1265"/>
      <c r="E31" s="1266"/>
      <c r="F31" s="1257"/>
      <c r="G31" s="1258"/>
      <c r="H31" s="1269"/>
      <c r="I31" s="1269"/>
    </row>
    <row r="32" spans="1:9" s="111" customFormat="1" ht="17.25" customHeight="1">
      <c r="A32" s="112">
        <v>22</v>
      </c>
      <c r="B32" s="1257"/>
      <c r="C32" s="1257"/>
      <c r="D32" s="1265"/>
      <c r="E32" s="1266"/>
      <c r="F32" s="1257"/>
      <c r="G32" s="1258"/>
      <c r="H32" s="1269"/>
      <c r="I32" s="1269"/>
    </row>
    <row r="33" spans="1:9" s="111" customFormat="1" ht="17.25" customHeight="1">
      <c r="A33" s="112">
        <v>23</v>
      </c>
      <c r="B33" s="1257"/>
      <c r="C33" s="1257"/>
      <c r="D33" s="1265"/>
      <c r="E33" s="1266"/>
      <c r="F33" s="1257"/>
      <c r="G33" s="1258"/>
      <c r="H33" s="1269"/>
      <c r="I33" s="1269"/>
    </row>
    <row r="34" spans="1:9" s="111" customFormat="1" ht="17.25" customHeight="1">
      <c r="A34" s="112">
        <v>24</v>
      </c>
      <c r="B34" s="1257"/>
      <c r="C34" s="1257"/>
      <c r="D34" s="1265"/>
      <c r="E34" s="1266"/>
      <c r="F34" s="1257"/>
      <c r="G34" s="1258"/>
      <c r="H34" s="1269"/>
      <c r="I34" s="1269"/>
    </row>
    <row r="35" spans="1:9" s="111" customFormat="1" ht="17.25" customHeight="1">
      <c r="A35" s="112">
        <v>25</v>
      </c>
      <c r="B35" s="1257"/>
      <c r="C35" s="1257"/>
      <c r="D35" s="1265"/>
      <c r="E35" s="1266"/>
      <c r="F35" s="1257"/>
      <c r="G35" s="1258"/>
      <c r="H35" s="1269"/>
      <c r="I35" s="1269"/>
    </row>
    <row r="36" spans="1:9" s="111" customFormat="1" ht="17.25" customHeight="1">
      <c r="A36" s="112">
        <v>26</v>
      </c>
      <c r="B36" s="1257"/>
      <c r="C36" s="1257"/>
      <c r="D36" s="1257"/>
      <c r="E36" s="1257"/>
      <c r="F36" s="1257"/>
      <c r="G36" s="1258"/>
      <c r="H36" s="1269"/>
      <c r="I36" s="1269"/>
    </row>
    <row r="37" spans="1:9" s="111" customFormat="1" ht="17.25" customHeight="1">
      <c r="A37" s="112">
        <v>27</v>
      </c>
      <c r="B37" s="1257"/>
      <c r="C37" s="1257"/>
      <c r="D37" s="1257"/>
      <c r="E37" s="1257"/>
      <c r="F37" s="1257"/>
      <c r="G37" s="1258"/>
      <c r="H37" s="1269"/>
      <c r="I37" s="1269"/>
    </row>
    <row r="38" spans="1:9" s="111" customFormat="1" ht="17.25" customHeight="1">
      <c r="A38" s="112">
        <v>28</v>
      </c>
      <c r="B38" s="1257"/>
      <c r="C38" s="1257"/>
      <c r="D38" s="1257"/>
      <c r="E38" s="1257"/>
      <c r="F38" s="1257"/>
      <c r="G38" s="1258"/>
      <c r="H38" s="1269"/>
      <c r="I38" s="1269"/>
    </row>
    <row r="39" spans="1:9" s="111" customFormat="1" ht="17.25" customHeight="1">
      <c r="A39" s="112">
        <v>29</v>
      </c>
      <c r="B39" s="1257"/>
      <c r="C39" s="1257"/>
      <c r="D39" s="1257"/>
      <c r="E39" s="1257"/>
      <c r="F39" s="1257"/>
      <c r="G39" s="1258"/>
      <c r="H39" s="1269"/>
      <c r="I39" s="1269"/>
    </row>
    <row r="40" spans="1:9" s="111" customFormat="1" ht="17.25" customHeight="1">
      <c r="A40" s="112">
        <v>30</v>
      </c>
      <c r="B40" s="1257"/>
      <c r="C40" s="1257"/>
      <c r="D40" s="1257"/>
      <c r="E40" s="1257"/>
      <c r="F40" s="1257"/>
      <c r="G40" s="1258"/>
      <c r="H40" s="1269"/>
      <c r="I40" s="1269"/>
    </row>
    <row r="41" spans="1:9" ht="22.5" customHeight="1">
      <c r="A41" s="1261" t="s">
        <v>127</v>
      </c>
      <c r="B41" s="1262"/>
      <c r="C41" s="1262"/>
      <c r="D41" s="1262"/>
      <c r="E41" s="1262"/>
      <c r="F41" s="1262"/>
      <c r="G41" s="1262"/>
      <c r="H41" s="1262"/>
      <c r="I41" s="1262"/>
    </row>
    <row r="42" spans="1:9" ht="22.5" customHeight="1">
      <c r="A42" s="1262"/>
      <c r="B42" s="1262"/>
      <c r="C42" s="1262"/>
      <c r="D42" s="1262"/>
      <c r="E42" s="1262"/>
      <c r="F42" s="1262"/>
      <c r="G42" s="1262"/>
      <c r="H42" s="1262"/>
      <c r="I42" s="1262"/>
    </row>
  </sheetData>
  <mergeCells count="137">
    <mergeCell ref="A1:B1"/>
    <mergeCell ref="G1:I1"/>
    <mergeCell ref="A2:I2"/>
    <mergeCell ref="A3:C3"/>
    <mergeCell ref="D3:E3"/>
    <mergeCell ref="A4:C4"/>
    <mergeCell ref="D4:E4"/>
    <mergeCell ref="A5:C5"/>
    <mergeCell ref="E5:F7"/>
    <mergeCell ref="G5:H7"/>
    <mergeCell ref="A6:C6"/>
    <mergeCell ref="A7:C7"/>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A41:I42"/>
    <mergeCell ref="B39:C39"/>
    <mergeCell ref="D39:E39"/>
    <mergeCell ref="F39:G39"/>
    <mergeCell ref="H39:I39"/>
    <mergeCell ref="B40:C40"/>
    <mergeCell ref="D40:E40"/>
    <mergeCell ref="F40:G40"/>
    <mergeCell ref="H40:I40"/>
  </mergeCells>
  <phoneticPr fontId="3"/>
  <hyperlinks>
    <hyperlink ref="K2" location="目次!A1" display="目次に戻る" xr:uid="{00000000-0004-0000-0E00-000000000000}"/>
  </hyperlinks>
  <pageMargins left="0.8"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L50"/>
  <sheetViews>
    <sheetView showGridLines="0" view="pageBreakPreview" zoomScale="85" zoomScaleNormal="100" zoomScaleSheetLayoutView="85" workbookViewId="0"/>
  </sheetViews>
  <sheetFormatPr defaultRowHeight="18.75"/>
  <cols>
    <col min="1" max="1" width="5.25" style="83" customWidth="1"/>
    <col min="2" max="5" width="7.875" style="83" customWidth="1"/>
    <col min="6" max="6" width="11.25" style="83" customWidth="1"/>
    <col min="7" max="8" width="7.875" style="83" customWidth="1"/>
    <col min="9" max="9" width="10" style="83" customWidth="1"/>
    <col min="10" max="10" width="15.75" style="83" customWidth="1"/>
    <col min="11" max="11" width="13.25" style="83" customWidth="1"/>
    <col min="12" max="12" width="10.875" style="83" customWidth="1"/>
    <col min="13" max="13" width="17.25" style="83" customWidth="1"/>
    <col min="14" max="256" width="9" style="83"/>
    <col min="257" max="257" width="5.25" style="83" customWidth="1"/>
    <col min="258" max="261" width="7.875" style="83" customWidth="1"/>
    <col min="262" max="262" width="11.25" style="83" customWidth="1"/>
    <col min="263" max="265" width="7.875" style="83" customWidth="1"/>
    <col min="266" max="266" width="15.75" style="83" customWidth="1"/>
    <col min="267" max="267" width="13.25" style="83" customWidth="1"/>
    <col min="268" max="512" width="9" style="83"/>
    <col min="513" max="513" width="5.25" style="83" customWidth="1"/>
    <col min="514" max="517" width="7.875" style="83" customWidth="1"/>
    <col min="518" max="518" width="11.25" style="83" customWidth="1"/>
    <col min="519" max="521" width="7.875" style="83" customWidth="1"/>
    <col min="522" max="522" width="15.75" style="83" customWidth="1"/>
    <col min="523" max="523" width="13.25" style="83" customWidth="1"/>
    <col min="524" max="768" width="9" style="83"/>
    <col min="769" max="769" width="5.25" style="83" customWidth="1"/>
    <col min="770" max="773" width="7.875" style="83" customWidth="1"/>
    <col min="774" max="774" width="11.25" style="83" customWidth="1"/>
    <col min="775" max="777" width="7.875" style="83" customWidth="1"/>
    <col min="778" max="778" width="15.75" style="83" customWidth="1"/>
    <col min="779" max="779" width="13.25" style="83" customWidth="1"/>
    <col min="780" max="1024" width="9" style="83"/>
    <col min="1025" max="1025" width="5.25" style="83" customWidth="1"/>
    <col min="1026" max="1029" width="7.875" style="83" customWidth="1"/>
    <col min="1030" max="1030" width="11.25" style="83" customWidth="1"/>
    <col min="1031" max="1033" width="7.875" style="83" customWidth="1"/>
    <col min="1034" max="1034" width="15.75" style="83" customWidth="1"/>
    <col min="1035" max="1035" width="13.25" style="83" customWidth="1"/>
    <col min="1036" max="1280" width="9" style="83"/>
    <col min="1281" max="1281" width="5.25" style="83" customWidth="1"/>
    <col min="1282" max="1285" width="7.875" style="83" customWidth="1"/>
    <col min="1286" max="1286" width="11.25" style="83" customWidth="1"/>
    <col min="1287" max="1289" width="7.875" style="83" customWidth="1"/>
    <col min="1290" max="1290" width="15.75" style="83" customWidth="1"/>
    <col min="1291" max="1291" width="13.25" style="83" customWidth="1"/>
    <col min="1292" max="1536" width="9" style="83"/>
    <col min="1537" max="1537" width="5.25" style="83" customWidth="1"/>
    <col min="1538" max="1541" width="7.875" style="83" customWidth="1"/>
    <col min="1542" max="1542" width="11.25" style="83" customWidth="1"/>
    <col min="1543" max="1545" width="7.875" style="83" customWidth="1"/>
    <col min="1546" max="1546" width="15.75" style="83" customWidth="1"/>
    <col min="1547" max="1547" width="13.25" style="83" customWidth="1"/>
    <col min="1548" max="1792" width="9" style="83"/>
    <col min="1793" max="1793" width="5.25" style="83" customWidth="1"/>
    <col min="1794" max="1797" width="7.875" style="83" customWidth="1"/>
    <col min="1798" max="1798" width="11.25" style="83" customWidth="1"/>
    <col min="1799" max="1801" width="7.875" style="83" customWidth="1"/>
    <col min="1802" max="1802" width="15.75" style="83" customWidth="1"/>
    <col min="1803" max="1803" width="13.25" style="83" customWidth="1"/>
    <col min="1804" max="2048" width="9" style="83"/>
    <col min="2049" max="2049" width="5.25" style="83" customWidth="1"/>
    <col min="2050" max="2053" width="7.875" style="83" customWidth="1"/>
    <col min="2054" max="2054" width="11.25" style="83" customWidth="1"/>
    <col min="2055" max="2057" width="7.875" style="83" customWidth="1"/>
    <col min="2058" max="2058" width="15.75" style="83" customWidth="1"/>
    <col min="2059" max="2059" width="13.25" style="83" customWidth="1"/>
    <col min="2060" max="2304" width="9" style="83"/>
    <col min="2305" max="2305" width="5.25" style="83" customWidth="1"/>
    <col min="2306" max="2309" width="7.875" style="83" customWidth="1"/>
    <col min="2310" max="2310" width="11.25" style="83" customWidth="1"/>
    <col min="2311" max="2313" width="7.875" style="83" customWidth="1"/>
    <col min="2314" max="2314" width="15.75" style="83" customWidth="1"/>
    <col min="2315" max="2315" width="13.25" style="83" customWidth="1"/>
    <col min="2316" max="2560" width="9" style="83"/>
    <col min="2561" max="2561" width="5.25" style="83" customWidth="1"/>
    <col min="2562" max="2565" width="7.875" style="83" customWidth="1"/>
    <col min="2566" max="2566" width="11.25" style="83" customWidth="1"/>
    <col min="2567" max="2569" width="7.875" style="83" customWidth="1"/>
    <col min="2570" max="2570" width="15.75" style="83" customWidth="1"/>
    <col min="2571" max="2571" width="13.25" style="83" customWidth="1"/>
    <col min="2572" max="2816" width="9" style="83"/>
    <col min="2817" max="2817" width="5.25" style="83" customWidth="1"/>
    <col min="2818" max="2821" width="7.875" style="83" customWidth="1"/>
    <col min="2822" max="2822" width="11.25" style="83" customWidth="1"/>
    <col min="2823" max="2825" width="7.875" style="83" customWidth="1"/>
    <col min="2826" max="2826" width="15.75" style="83" customWidth="1"/>
    <col min="2827" max="2827" width="13.25" style="83" customWidth="1"/>
    <col min="2828" max="3072" width="9" style="83"/>
    <col min="3073" max="3073" width="5.25" style="83" customWidth="1"/>
    <col min="3074" max="3077" width="7.875" style="83" customWidth="1"/>
    <col min="3078" max="3078" width="11.25" style="83" customWidth="1"/>
    <col min="3079" max="3081" width="7.875" style="83" customWidth="1"/>
    <col min="3082" max="3082" width="15.75" style="83" customWidth="1"/>
    <col min="3083" max="3083" width="13.25" style="83" customWidth="1"/>
    <col min="3084" max="3328" width="9" style="83"/>
    <col min="3329" max="3329" width="5.25" style="83" customWidth="1"/>
    <col min="3330" max="3333" width="7.875" style="83" customWidth="1"/>
    <col min="3334" max="3334" width="11.25" style="83" customWidth="1"/>
    <col min="3335" max="3337" width="7.875" style="83" customWidth="1"/>
    <col min="3338" max="3338" width="15.75" style="83" customWidth="1"/>
    <col min="3339" max="3339" width="13.25" style="83" customWidth="1"/>
    <col min="3340" max="3584" width="9" style="83"/>
    <col min="3585" max="3585" width="5.25" style="83" customWidth="1"/>
    <col min="3586" max="3589" width="7.875" style="83" customWidth="1"/>
    <col min="3590" max="3590" width="11.25" style="83" customWidth="1"/>
    <col min="3591" max="3593" width="7.875" style="83" customWidth="1"/>
    <col min="3594" max="3594" width="15.75" style="83" customWidth="1"/>
    <col min="3595" max="3595" width="13.25" style="83" customWidth="1"/>
    <col min="3596" max="3840" width="9" style="83"/>
    <col min="3841" max="3841" width="5.25" style="83" customWidth="1"/>
    <col min="3842" max="3845" width="7.875" style="83" customWidth="1"/>
    <col min="3846" max="3846" width="11.25" style="83" customWidth="1"/>
    <col min="3847" max="3849" width="7.875" style="83" customWidth="1"/>
    <col min="3850" max="3850" width="15.75" style="83" customWidth="1"/>
    <col min="3851" max="3851" width="13.25" style="83" customWidth="1"/>
    <col min="3852" max="4096" width="9" style="83"/>
    <col min="4097" max="4097" width="5.25" style="83" customWidth="1"/>
    <col min="4098" max="4101" width="7.875" style="83" customWidth="1"/>
    <col min="4102" max="4102" width="11.25" style="83" customWidth="1"/>
    <col min="4103" max="4105" width="7.875" style="83" customWidth="1"/>
    <col min="4106" max="4106" width="15.75" style="83" customWidth="1"/>
    <col min="4107" max="4107" width="13.25" style="83" customWidth="1"/>
    <col min="4108" max="4352" width="9" style="83"/>
    <col min="4353" max="4353" width="5.25" style="83" customWidth="1"/>
    <col min="4354" max="4357" width="7.875" style="83" customWidth="1"/>
    <col min="4358" max="4358" width="11.25" style="83" customWidth="1"/>
    <col min="4359" max="4361" width="7.875" style="83" customWidth="1"/>
    <col min="4362" max="4362" width="15.75" style="83" customWidth="1"/>
    <col min="4363" max="4363" width="13.25" style="83" customWidth="1"/>
    <col min="4364" max="4608" width="9" style="83"/>
    <col min="4609" max="4609" width="5.25" style="83" customWidth="1"/>
    <col min="4610" max="4613" width="7.875" style="83" customWidth="1"/>
    <col min="4614" max="4614" width="11.25" style="83" customWidth="1"/>
    <col min="4615" max="4617" width="7.875" style="83" customWidth="1"/>
    <col min="4618" max="4618" width="15.75" style="83" customWidth="1"/>
    <col min="4619" max="4619" width="13.25" style="83" customWidth="1"/>
    <col min="4620" max="4864" width="9" style="83"/>
    <col min="4865" max="4865" width="5.25" style="83" customWidth="1"/>
    <col min="4866" max="4869" width="7.875" style="83" customWidth="1"/>
    <col min="4870" max="4870" width="11.25" style="83" customWidth="1"/>
    <col min="4871" max="4873" width="7.875" style="83" customWidth="1"/>
    <col min="4874" max="4874" width="15.75" style="83" customWidth="1"/>
    <col min="4875" max="4875" width="13.25" style="83" customWidth="1"/>
    <col min="4876" max="5120" width="9" style="83"/>
    <col min="5121" max="5121" width="5.25" style="83" customWidth="1"/>
    <col min="5122" max="5125" width="7.875" style="83" customWidth="1"/>
    <col min="5126" max="5126" width="11.25" style="83" customWidth="1"/>
    <col min="5127" max="5129" width="7.875" style="83" customWidth="1"/>
    <col min="5130" max="5130" width="15.75" style="83" customWidth="1"/>
    <col min="5131" max="5131" width="13.25" style="83" customWidth="1"/>
    <col min="5132" max="5376" width="9" style="83"/>
    <col min="5377" max="5377" width="5.25" style="83" customWidth="1"/>
    <col min="5378" max="5381" width="7.875" style="83" customWidth="1"/>
    <col min="5382" max="5382" width="11.25" style="83" customWidth="1"/>
    <col min="5383" max="5385" width="7.875" style="83" customWidth="1"/>
    <col min="5386" max="5386" width="15.75" style="83" customWidth="1"/>
    <col min="5387" max="5387" width="13.25" style="83" customWidth="1"/>
    <col min="5388" max="5632" width="9" style="83"/>
    <col min="5633" max="5633" width="5.25" style="83" customWidth="1"/>
    <col min="5634" max="5637" width="7.875" style="83" customWidth="1"/>
    <col min="5638" max="5638" width="11.25" style="83" customWidth="1"/>
    <col min="5639" max="5641" width="7.875" style="83" customWidth="1"/>
    <col min="5642" max="5642" width="15.75" style="83" customWidth="1"/>
    <col min="5643" max="5643" width="13.25" style="83" customWidth="1"/>
    <col min="5644" max="5888" width="9" style="83"/>
    <col min="5889" max="5889" width="5.25" style="83" customWidth="1"/>
    <col min="5890" max="5893" width="7.875" style="83" customWidth="1"/>
    <col min="5894" max="5894" width="11.25" style="83" customWidth="1"/>
    <col min="5895" max="5897" width="7.875" style="83" customWidth="1"/>
    <col min="5898" max="5898" width="15.75" style="83" customWidth="1"/>
    <col min="5899" max="5899" width="13.25" style="83" customWidth="1"/>
    <col min="5900" max="6144" width="9" style="83"/>
    <col min="6145" max="6145" width="5.25" style="83" customWidth="1"/>
    <col min="6146" max="6149" width="7.875" style="83" customWidth="1"/>
    <col min="6150" max="6150" width="11.25" style="83" customWidth="1"/>
    <col min="6151" max="6153" width="7.875" style="83" customWidth="1"/>
    <col min="6154" max="6154" width="15.75" style="83" customWidth="1"/>
    <col min="6155" max="6155" width="13.25" style="83" customWidth="1"/>
    <col min="6156" max="6400" width="9" style="83"/>
    <col min="6401" max="6401" width="5.25" style="83" customWidth="1"/>
    <col min="6402" max="6405" width="7.875" style="83" customWidth="1"/>
    <col min="6406" max="6406" width="11.25" style="83" customWidth="1"/>
    <col min="6407" max="6409" width="7.875" style="83" customWidth="1"/>
    <col min="6410" max="6410" width="15.75" style="83" customWidth="1"/>
    <col min="6411" max="6411" width="13.25" style="83" customWidth="1"/>
    <col min="6412" max="6656" width="9" style="83"/>
    <col min="6657" max="6657" width="5.25" style="83" customWidth="1"/>
    <col min="6658" max="6661" width="7.875" style="83" customWidth="1"/>
    <col min="6662" max="6662" width="11.25" style="83" customWidth="1"/>
    <col min="6663" max="6665" width="7.875" style="83" customWidth="1"/>
    <col min="6666" max="6666" width="15.75" style="83" customWidth="1"/>
    <col min="6667" max="6667" width="13.25" style="83" customWidth="1"/>
    <col min="6668" max="6912" width="9" style="83"/>
    <col min="6913" max="6913" width="5.25" style="83" customWidth="1"/>
    <col min="6914" max="6917" width="7.875" style="83" customWidth="1"/>
    <col min="6918" max="6918" width="11.25" style="83" customWidth="1"/>
    <col min="6919" max="6921" width="7.875" style="83" customWidth="1"/>
    <col min="6922" max="6922" width="15.75" style="83" customWidth="1"/>
    <col min="6923" max="6923" width="13.25" style="83" customWidth="1"/>
    <col min="6924" max="7168" width="9" style="83"/>
    <col min="7169" max="7169" width="5.25" style="83" customWidth="1"/>
    <col min="7170" max="7173" width="7.875" style="83" customWidth="1"/>
    <col min="7174" max="7174" width="11.25" style="83" customWidth="1"/>
    <col min="7175" max="7177" width="7.875" style="83" customWidth="1"/>
    <col min="7178" max="7178" width="15.75" style="83" customWidth="1"/>
    <col min="7179" max="7179" width="13.25" style="83" customWidth="1"/>
    <col min="7180" max="7424" width="9" style="83"/>
    <col min="7425" max="7425" width="5.25" style="83" customWidth="1"/>
    <col min="7426" max="7429" width="7.875" style="83" customWidth="1"/>
    <col min="7430" max="7430" width="11.25" style="83" customWidth="1"/>
    <col min="7431" max="7433" width="7.875" style="83" customWidth="1"/>
    <col min="7434" max="7434" width="15.75" style="83" customWidth="1"/>
    <col min="7435" max="7435" width="13.25" style="83" customWidth="1"/>
    <col min="7436" max="7680" width="9" style="83"/>
    <col min="7681" max="7681" width="5.25" style="83" customWidth="1"/>
    <col min="7682" max="7685" width="7.875" style="83" customWidth="1"/>
    <col min="7686" max="7686" width="11.25" style="83" customWidth="1"/>
    <col min="7687" max="7689" width="7.875" style="83" customWidth="1"/>
    <col min="7690" max="7690" width="15.75" style="83" customWidth="1"/>
    <col min="7691" max="7691" width="13.25" style="83" customWidth="1"/>
    <col min="7692" max="7936" width="9" style="83"/>
    <col min="7937" max="7937" width="5.25" style="83" customWidth="1"/>
    <col min="7938" max="7941" width="7.875" style="83" customWidth="1"/>
    <col min="7942" max="7942" width="11.25" style="83" customWidth="1"/>
    <col min="7943" max="7945" width="7.875" style="83" customWidth="1"/>
    <col min="7946" max="7946" width="15.75" style="83" customWidth="1"/>
    <col min="7947" max="7947" width="13.25" style="83" customWidth="1"/>
    <col min="7948" max="8192" width="9" style="83"/>
    <col min="8193" max="8193" width="5.25" style="83" customWidth="1"/>
    <col min="8194" max="8197" width="7.875" style="83" customWidth="1"/>
    <col min="8198" max="8198" width="11.25" style="83" customWidth="1"/>
    <col min="8199" max="8201" width="7.875" style="83" customWidth="1"/>
    <col min="8202" max="8202" width="15.75" style="83" customWidth="1"/>
    <col min="8203" max="8203" width="13.25" style="83" customWidth="1"/>
    <col min="8204" max="8448" width="9" style="83"/>
    <col min="8449" max="8449" width="5.25" style="83" customWidth="1"/>
    <col min="8450" max="8453" width="7.875" style="83" customWidth="1"/>
    <col min="8454" max="8454" width="11.25" style="83" customWidth="1"/>
    <col min="8455" max="8457" width="7.875" style="83" customWidth="1"/>
    <col min="8458" max="8458" width="15.75" style="83" customWidth="1"/>
    <col min="8459" max="8459" width="13.25" style="83" customWidth="1"/>
    <col min="8460" max="8704" width="9" style="83"/>
    <col min="8705" max="8705" width="5.25" style="83" customWidth="1"/>
    <col min="8706" max="8709" width="7.875" style="83" customWidth="1"/>
    <col min="8710" max="8710" width="11.25" style="83" customWidth="1"/>
    <col min="8711" max="8713" width="7.875" style="83" customWidth="1"/>
    <col min="8714" max="8714" width="15.75" style="83" customWidth="1"/>
    <col min="8715" max="8715" width="13.25" style="83" customWidth="1"/>
    <col min="8716" max="8960" width="9" style="83"/>
    <col min="8961" max="8961" width="5.25" style="83" customWidth="1"/>
    <col min="8962" max="8965" width="7.875" style="83" customWidth="1"/>
    <col min="8966" max="8966" width="11.25" style="83" customWidth="1"/>
    <col min="8967" max="8969" width="7.875" style="83" customWidth="1"/>
    <col min="8970" max="8970" width="15.75" style="83" customWidth="1"/>
    <col min="8971" max="8971" width="13.25" style="83" customWidth="1"/>
    <col min="8972" max="9216" width="9" style="83"/>
    <col min="9217" max="9217" width="5.25" style="83" customWidth="1"/>
    <col min="9218" max="9221" width="7.875" style="83" customWidth="1"/>
    <col min="9222" max="9222" width="11.25" style="83" customWidth="1"/>
    <col min="9223" max="9225" width="7.875" style="83" customWidth="1"/>
    <col min="9226" max="9226" width="15.75" style="83" customWidth="1"/>
    <col min="9227" max="9227" width="13.25" style="83" customWidth="1"/>
    <col min="9228" max="9472" width="9" style="83"/>
    <col min="9473" max="9473" width="5.25" style="83" customWidth="1"/>
    <col min="9474" max="9477" width="7.875" style="83" customWidth="1"/>
    <col min="9478" max="9478" width="11.25" style="83" customWidth="1"/>
    <col min="9479" max="9481" width="7.875" style="83" customWidth="1"/>
    <col min="9482" max="9482" width="15.75" style="83" customWidth="1"/>
    <col min="9483" max="9483" width="13.25" style="83" customWidth="1"/>
    <col min="9484" max="9728" width="9" style="83"/>
    <col min="9729" max="9729" width="5.25" style="83" customWidth="1"/>
    <col min="9730" max="9733" width="7.875" style="83" customWidth="1"/>
    <col min="9734" max="9734" width="11.25" style="83" customWidth="1"/>
    <col min="9735" max="9737" width="7.875" style="83" customWidth="1"/>
    <col min="9738" max="9738" width="15.75" style="83" customWidth="1"/>
    <col min="9739" max="9739" width="13.25" style="83" customWidth="1"/>
    <col min="9740" max="9984" width="9" style="83"/>
    <col min="9985" max="9985" width="5.25" style="83" customWidth="1"/>
    <col min="9986" max="9989" width="7.875" style="83" customWidth="1"/>
    <col min="9990" max="9990" width="11.25" style="83" customWidth="1"/>
    <col min="9991" max="9993" width="7.875" style="83" customWidth="1"/>
    <col min="9994" max="9994" width="15.75" style="83" customWidth="1"/>
    <col min="9995" max="9995" width="13.25" style="83" customWidth="1"/>
    <col min="9996" max="10240" width="9" style="83"/>
    <col min="10241" max="10241" width="5.25" style="83" customWidth="1"/>
    <col min="10242" max="10245" width="7.875" style="83" customWidth="1"/>
    <col min="10246" max="10246" width="11.25" style="83" customWidth="1"/>
    <col min="10247" max="10249" width="7.875" style="83" customWidth="1"/>
    <col min="10250" max="10250" width="15.75" style="83" customWidth="1"/>
    <col min="10251" max="10251" width="13.25" style="83" customWidth="1"/>
    <col min="10252" max="10496" width="9" style="83"/>
    <col min="10497" max="10497" width="5.25" style="83" customWidth="1"/>
    <col min="10498" max="10501" width="7.875" style="83" customWidth="1"/>
    <col min="10502" max="10502" width="11.25" style="83" customWidth="1"/>
    <col min="10503" max="10505" width="7.875" style="83" customWidth="1"/>
    <col min="10506" max="10506" width="15.75" style="83" customWidth="1"/>
    <col min="10507" max="10507" width="13.25" style="83" customWidth="1"/>
    <col min="10508" max="10752" width="9" style="83"/>
    <col min="10753" max="10753" width="5.25" style="83" customWidth="1"/>
    <col min="10754" max="10757" width="7.875" style="83" customWidth="1"/>
    <col min="10758" max="10758" width="11.25" style="83" customWidth="1"/>
    <col min="10759" max="10761" width="7.875" style="83" customWidth="1"/>
    <col min="10762" max="10762" width="15.75" style="83" customWidth="1"/>
    <col min="10763" max="10763" width="13.25" style="83" customWidth="1"/>
    <col min="10764" max="11008" width="9" style="83"/>
    <col min="11009" max="11009" width="5.25" style="83" customWidth="1"/>
    <col min="11010" max="11013" width="7.875" style="83" customWidth="1"/>
    <col min="11014" max="11014" width="11.25" style="83" customWidth="1"/>
    <col min="11015" max="11017" width="7.875" style="83" customWidth="1"/>
    <col min="11018" max="11018" width="15.75" style="83" customWidth="1"/>
    <col min="11019" max="11019" width="13.25" style="83" customWidth="1"/>
    <col min="11020" max="11264" width="9" style="83"/>
    <col min="11265" max="11265" width="5.25" style="83" customWidth="1"/>
    <col min="11266" max="11269" width="7.875" style="83" customWidth="1"/>
    <col min="11270" max="11270" width="11.25" style="83" customWidth="1"/>
    <col min="11271" max="11273" width="7.875" style="83" customWidth="1"/>
    <col min="11274" max="11274" width="15.75" style="83" customWidth="1"/>
    <col min="11275" max="11275" width="13.25" style="83" customWidth="1"/>
    <col min="11276" max="11520" width="9" style="83"/>
    <col min="11521" max="11521" width="5.25" style="83" customWidth="1"/>
    <col min="11522" max="11525" width="7.875" style="83" customWidth="1"/>
    <col min="11526" max="11526" width="11.25" style="83" customWidth="1"/>
    <col min="11527" max="11529" width="7.875" style="83" customWidth="1"/>
    <col min="11530" max="11530" width="15.75" style="83" customWidth="1"/>
    <col min="11531" max="11531" width="13.25" style="83" customWidth="1"/>
    <col min="11532" max="11776" width="9" style="83"/>
    <col min="11777" max="11777" width="5.25" style="83" customWidth="1"/>
    <col min="11778" max="11781" width="7.875" style="83" customWidth="1"/>
    <col min="11782" max="11782" width="11.25" style="83" customWidth="1"/>
    <col min="11783" max="11785" width="7.875" style="83" customWidth="1"/>
    <col min="11786" max="11786" width="15.75" style="83" customWidth="1"/>
    <col min="11787" max="11787" width="13.25" style="83" customWidth="1"/>
    <col min="11788" max="12032" width="9" style="83"/>
    <col min="12033" max="12033" width="5.25" style="83" customWidth="1"/>
    <col min="12034" max="12037" width="7.875" style="83" customWidth="1"/>
    <col min="12038" max="12038" width="11.25" style="83" customWidth="1"/>
    <col min="12039" max="12041" width="7.875" style="83" customWidth="1"/>
    <col min="12042" max="12042" width="15.75" style="83" customWidth="1"/>
    <col min="12043" max="12043" width="13.25" style="83" customWidth="1"/>
    <col min="12044" max="12288" width="9" style="83"/>
    <col min="12289" max="12289" width="5.25" style="83" customWidth="1"/>
    <col min="12290" max="12293" width="7.875" style="83" customWidth="1"/>
    <col min="12294" max="12294" width="11.25" style="83" customWidth="1"/>
    <col min="12295" max="12297" width="7.875" style="83" customWidth="1"/>
    <col min="12298" max="12298" width="15.75" style="83" customWidth="1"/>
    <col min="12299" max="12299" width="13.25" style="83" customWidth="1"/>
    <col min="12300" max="12544" width="9" style="83"/>
    <col min="12545" max="12545" width="5.25" style="83" customWidth="1"/>
    <col min="12546" max="12549" width="7.875" style="83" customWidth="1"/>
    <col min="12550" max="12550" width="11.25" style="83" customWidth="1"/>
    <col min="12551" max="12553" width="7.875" style="83" customWidth="1"/>
    <col min="12554" max="12554" width="15.75" style="83" customWidth="1"/>
    <col min="12555" max="12555" width="13.25" style="83" customWidth="1"/>
    <col min="12556" max="12800" width="9" style="83"/>
    <col min="12801" max="12801" width="5.25" style="83" customWidth="1"/>
    <col min="12802" max="12805" width="7.875" style="83" customWidth="1"/>
    <col min="12806" max="12806" width="11.25" style="83" customWidth="1"/>
    <col min="12807" max="12809" width="7.875" style="83" customWidth="1"/>
    <col min="12810" max="12810" width="15.75" style="83" customWidth="1"/>
    <col min="12811" max="12811" width="13.25" style="83" customWidth="1"/>
    <col min="12812" max="13056" width="9" style="83"/>
    <col min="13057" max="13057" width="5.25" style="83" customWidth="1"/>
    <col min="13058" max="13061" width="7.875" style="83" customWidth="1"/>
    <col min="13062" max="13062" width="11.25" style="83" customWidth="1"/>
    <col min="13063" max="13065" width="7.875" style="83" customWidth="1"/>
    <col min="13066" max="13066" width="15.75" style="83" customWidth="1"/>
    <col min="13067" max="13067" width="13.25" style="83" customWidth="1"/>
    <col min="13068" max="13312" width="9" style="83"/>
    <col min="13313" max="13313" width="5.25" style="83" customWidth="1"/>
    <col min="13314" max="13317" width="7.875" style="83" customWidth="1"/>
    <col min="13318" max="13318" width="11.25" style="83" customWidth="1"/>
    <col min="13319" max="13321" width="7.875" style="83" customWidth="1"/>
    <col min="13322" max="13322" width="15.75" style="83" customWidth="1"/>
    <col min="13323" max="13323" width="13.25" style="83" customWidth="1"/>
    <col min="13324" max="13568" width="9" style="83"/>
    <col min="13569" max="13569" width="5.25" style="83" customWidth="1"/>
    <col min="13570" max="13573" width="7.875" style="83" customWidth="1"/>
    <col min="13574" max="13574" width="11.25" style="83" customWidth="1"/>
    <col min="13575" max="13577" width="7.875" style="83" customWidth="1"/>
    <col min="13578" max="13578" width="15.75" style="83" customWidth="1"/>
    <col min="13579" max="13579" width="13.25" style="83" customWidth="1"/>
    <col min="13580" max="13824" width="9" style="83"/>
    <col min="13825" max="13825" width="5.25" style="83" customWidth="1"/>
    <col min="13826" max="13829" width="7.875" style="83" customWidth="1"/>
    <col min="13830" max="13830" width="11.25" style="83" customWidth="1"/>
    <col min="13831" max="13833" width="7.875" style="83" customWidth="1"/>
    <col min="13834" max="13834" width="15.75" style="83" customWidth="1"/>
    <col min="13835" max="13835" width="13.25" style="83" customWidth="1"/>
    <col min="13836" max="14080" width="9" style="83"/>
    <col min="14081" max="14081" width="5.25" style="83" customWidth="1"/>
    <col min="14082" max="14085" width="7.875" style="83" customWidth="1"/>
    <col min="14086" max="14086" width="11.25" style="83" customWidth="1"/>
    <col min="14087" max="14089" width="7.875" style="83" customWidth="1"/>
    <col min="14090" max="14090" width="15.75" style="83" customWidth="1"/>
    <col min="14091" max="14091" width="13.25" style="83" customWidth="1"/>
    <col min="14092" max="14336" width="9" style="83"/>
    <col min="14337" max="14337" width="5.25" style="83" customWidth="1"/>
    <col min="14338" max="14341" width="7.875" style="83" customWidth="1"/>
    <col min="14342" max="14342" width="11.25" style="83" customWidth="1"/>
    <col min="14343" max="14345" width="7.875" style="83" customWidth="1"/>
    <col min="14346" max="14346" width="15.75" style="83" customWidth="1"/>
    <col min="14347" max="14347" width="13.25" style="83" customWidth="1"/>
    <col min="14348" max="14592" width="9" style="83"/>
    <col min="14593" max="14593" width="5.25" style="83" customWidth="1"/>
    <col min="14594" max="14597" width="7.875" style="83" customWidth="1"/>
    <col min="14598" max="14598" width="11.25" style="83" customWidth="1"/>
    <col min="14599" max="14601" width="7.875" style="83" customWidth="1"/>
    <col min="14602" max="14602" width="15.75" style="83" customWidth="1"/>
    <col min="14603" max="14603" width="13.25" style="83" customWidth="1"/>
    <col min="14604" max="14848" width="9" style="83"/>
    <col min="14849" max="14849" width="5.25" style="83" customWidth="1"/>
    <col min="14850" max="14853" width="7.875" style="83" customWidth="1"/>
    <col min="14854" max="14854" width="11.25" style="83" customWidth="1"/>
    <col min="14855" max="14857" width="7.875" style="83" customWidth="1"/>
    <col min="14858" max="14858" width="15.75" style="83" customWidth="1"/>
    <col min="14859" max="14859" width="13.25" style="83" customWidth="1"/>
    <col min="14860" max="15104" width="9" style="83"/>
    <col min="15105" max="15105" width="5.25" style="83" customWidth="1"/>
    <col min="15106" max="15109" width="7.875" style="83" customWidth="1"/>
    <col min="15110" max="15110" width="11.25" style="83" customWidth="1"/>
    <col min="15111" max="15113" width="7.875" style="83" customWidth="1"/>
    <col min="15114" max="15114" width="15.75" style="83" customWidth="1"/>
    <col min="15115" max="15115" width="13.25" style="83" customWidth="1"/>
    <col min="15116" max="15360" width="9" style="83"/>
    <col min="15361" max="15361" width="5.25" style="83" customWidth="1"/>
    <col min="15362" max="15365" width="7.875" style="83" customWidth="1"/>
    <col min="15366" max="15366" width="11.25" style="83" customWidth="1"/>
    <col min="15367" max="15369" width="7.875" style="83" customWidth="1"/>
    <col min="15370" max="15370" width="15.75" style="83" customWidth="1"/>
    <col min="15371" max="15371" width="13.25" style="83" customWidth="1"/>
    <col min="15372" max="15616" width="9" style="83"/>
    <col min="15617" max="15617" width="5.25" style="83" customWidth="1"/>
    <col min="15618" max="15621" width="7.875" style="83" customWidth="1"/>
    <col min="15622" max="15622" width="11.25" style="83" customWidth="1"/>
    <col min="15623" max="15625" width="7.875" style="83" customWidth="1"/>
    <col min="15626" max="15626" width="15.75" style="83" customWidth="1"/>
    <col min="15627" max="15627" width="13.25" style="83" customWidth="1"/>
    <col min="15628" max="15872" width="9" style="83"/>
    <col min="15873" max="15873" width="5.25" style="83" customWidth="1"/>
    <col min="15874" max="15877" width="7.875" style="83" customWidth="1"/>
    <col min="15878" max="15878" width="11.25" style="83" customWidth="1"/>
    <col min="15879" max="15881" width="7.875" style="83" customWidth="1"/>
    <col min="15882" max="15882" width="15.75" style="83" customWidth="1"/>
    <col min="15883" max="15883" width="13.25" style="83" customWidth="1"/>
    <col min="15884" max="16128" width="9" style="83"/>
    <col min="16129" max="16129" width="5.25" style="83" customWidth="1"/>
    <col min="16130" max="16133" width="7.875" style="83" customWidth="1"/>
    <col min="16134" max="16134" width="11.25" style="83" customWidth="1"/>
    <col min="16135" max="16137" width="7.875" style="83" customWidth="1"/>
    <col min="16138" max="16138" width="15.75" style="83" customWidth="1"/>
    <col min="16139" max="16139" width="13.25" style="83" customWidth="1"/>
    <col min="16140" max="16384" width="9" style="83"/>
  </cols>
  <sheetData>
    <row r="1" spans="1:12" ht="27.75" customHeight="1">
      <c r="A1" s="876"/>
      <c r="B1" s="876" t="s">
        <v>1263</v>
      </c>
      <c r="C1" s="437"/>
      <c r="D1" s="437"/>
      <c r="E1" s="437"/>
      <c r="F1" s="437"/>
      <c r="G1" s="1599" t="s">
        <v>83</v>
      </c>
      <c r="H1" s="1599"/>
      <c r="I1" s="1599"/>
      <c r="J1" s="1599"/>
      <c r="K1" s="1599"/>
    </row>
    <row r="2" spans="1:12" ht="84.75" customHeight="1">
      <c r="A2" s="1600" t="s">
        <v>1189</v>
      </c>
      <c r="B2" s="1601"/>
      <c r="C2" s="1601"/>
      <c r="D2" s="1601"/>
      <c r="E2" s="1601"/>
      <c r="F2" s="1601"/>
      <c r="G2" s="1601"/>
      <c r="H2" s="1601"/>
      <c r="I2" s="1601"/>
      <c r="J2" s="1601"/>
      <c r="K2" s="1601"/>
      <c r="L2" s="1" t="s">
        <v>0</v>
      </c>
    </row>
    <row r="3" spans="1:12" ht="16.5" customHeight="1">
      <c r="A3" s="877"/>
      <c r="B3" s="878"/>
      <c r="C3" s="878"/>
      <c r="D3" s="878"/>
      <c r="E3" s="878"/>
      <c r="F3" s="878"/>
      <c r="G3" s="878"/>
      <c r="H3" s="878"/>
      <c r="I3" s="878"/>
      <c r="J3" s="878"/>
      <c r="K3" s="878"/>
    </row>
    <row r="4" spans="1:12" ht="23.45" customHeight="1">
      <c r="A4" s="1603" t="s">
        <v>2</v>
      </c>
      <c r="B4" s="1603"/>
      <c r="C4" s="1603"/>
      <c r="D4" s="1603"/>
      <c r="E4" s="1603"/>
      <c r="F4" s="1604"/>
      <c r="G4" s="1604"/>
      <c r="H4" s="1604"/>
      <c r="I4" s="1604"/>
      <c r="J4" s="1604"/>
      <c r="K4" s="1604"/>
    </row>
    <row r="5" spans="1:12" ht="26.45" customHeight="1">
      <c r="A5" s="1603" t="s">
        <v>3</v>
      </c>
      <c r="B5" s="1603"/>
      <c r="C5" s="1603"/>
      <c r="D5" s="1603"/>
      <c r="E5" s="1603"/>
      <c r="F5" s="1604" t="s">
        <v>1190</v>
      </c>
      <c r="G5" s="1604"/>
      <c r="H5" s="1604"/>
      <c r="I5" s="1604"/>
      <c r="J5" s="1604"/>
      <c r="K5" s="1604"/>
    </row>
    <row r="6" spans="1:12" ht="16.5" customHeight="1">
      <c r="A6" s="877"/>
      <c r="B6" s="878"/>
      <c r="C6" s="878"/>
      <c r="D6" s="878"/>
      <c r="E6" s="878"/>
      <c r="F6" s="878"/>
      <c r="G6" s="878"/>
      <c r="H6" s="878"/>
      <c r="I6" s="878"/>
      <c r="J6" s="878"/>
      <c r="K6" s="878"/>
    </row>
    <row r="7" spans="1:12" ht="16.5" customHeight="1">
      <c r="A7" s="437"/>
      <c r="B7" s="437"/>
      <c r="C7" s="437"/>
      <c r="D7" s="437"/>
      <c r="E7" s="437"/>
      <c r="F7" s="1602" t="s">
        <v>14</v>
      </c>
      <c r="G7" s="1595" t="s">
        <v>137</v>
      </c>
      <c r="H7" s="1595"/>
      <c r="I7" s="1595"/>
      <c r="J7" s="1595"/>
      <c r="K7" s="1605" t="s">
        <v>20</v>
      </c>
    </row>
    <row r="8" spans="1:12" ht="16.5" customHeight="1">
      <c r="A8" s="437"/>
      <c r="B8" s="437"/>
      <c r="C8" s="437"/>
      <c r="D8" s="437"/>
      <c r="E8" s="437"/>
      <c r="F8" s="1593"/>
      <c r="G8" s="1595"/>
      <c r="H8" s="1595"/>
      <c r="I8" s="1595"/>
      <c r="J8" s="1595"/>
      <c r="K8" s="1596"/>
    </row>
    <row r="9" spans="1:12" ht="16.5" customHeight="1">
      <c r="A9" s="437"/>
      <c r="B9" s="437"/>
      <c r="C9" s="437"/>
      <c r="D9" s="437"/>
      <c r="E9" s="437"/>
      <c r="F9" s="1593"/>
      <c r="G9" s="1595"/>
      <c r="H9" s="1595"/>
      <c r="I9" s="1595"/>
      <c r="J9" s="1595"/>
      <c r="K9" s="1596"/>
    </row>
    <row r="10" spans="1:12" ht="18.75" customHeight="1">
      <c r="A10" s="437"/>
      <c r="B10" s="437"/>
      <c r="C10" s="437"/>
      <c r="D10" s="437"/>
      <c r="E10" s="437"/>
      <c r="F10" s="1598" t="s">
        <v>12</v>
      </c>
      <c r="G10" s="1595" t="s">
        <v>136</v>
      </c>
      <c r="H10" s="1595"/>
      <c r="I10" s="1595"/>
      <c r="J10" s="1595"/>
      <c r="K10" s="1606" t="s">
        <v>20</v>
      </c>
    </row>
    <row r="11" spans="1:12" ht="18.75" customHeight="1">
      <c r="A11" s="437"/>
      <c r="B11" s="437"/>
      <c r="C11" s="437"/>
      <c r="D11" s="437"/>
      <c r="E11" s="437"/>
      <c r="F11" s="1598"/>
      <c r="G11" s="1595"/>
      <c r="H11" s="1595"/>
      <c r="I11" s="1595"/>
      <c r="J11" s="1595"/>
      <c r="K11" s="1606"/>
    </row>
    <row r="12" spans="1:12" ht="18.75" customHeight="1">
      <c r="A12" s="437"/>
      <c r="B12" s="437"/>
      <c r="C12" s="437"/>
      <c r="D12" s="437"/>
      <c r="E12" s="437"/>
      <c r="F12" s="1598"/>
      <c r="G12" s="1595"/>
      <c r="H12" s="1595"/>
      <c r="I12" s="1595"/>
      <c r="J12" s="1595"/>
      <c r="K12" s="1606"/>
    </row>
    <row r="13" spans="1:12" ht="15.75" customHeight="1">
      <c r="A13" s="437"/>
      <c r="B13" s="437"/>
      <c r="C13" s="437"/>
      <c r="D13" s="437"/>
      <c r="E13" s="437"/>
      <c r="F13" s="1593" t="s">
        <v>135</v>
      </c>
      <c r="G13" s="1595" t="s">
        <v>134</v>
      </c>
      <c r="H13" s="1595"/>
      <c r="I13" s="1595"/>
      <c r="J13" s="1595"/>
      <c r="K13" s="1596" t="s">
        <v>13</v>
      </c>
    </row>
    <row r="14" spans="1:12" ht="15.75" customHeight="1">
      <c r="A14" s="437"/>
      <c r="B14" s="437"/>
      <c r="C14" s="437"/>
      <c r="D14" s="437"/>
      <c r="E14" s="437"/>
      <c r="F14" s="1593"/>
      <c r="G14" s="1595"/>
      <c r="H14" s="1595"/>
      <c r="I14" s="1595"/>
      <c r="J14" s="1595"/>
      <c r="K14" s="1596"/>
    </row>
    <row r="15" spans="1:12" s="111" customFormat="1" ht="30" customHeight="1">
      <c r="A15" s="437"/>
      <c r="B15" s="437"/>
      <c r="C15" s="437"/>
      <c r="D15" s="437"/>
      <c r="E15" s="437"/>
      <c r="F15" s="1594"/>
      <c r="G15" s="1595"/>
      <c r="H15" s="1595"/>
      <c r="I15" s="1595"/>
      <c r="J15" s="1595"/>
      <c r="K15" s="1597"/>
    </row>
    <row r="16" spans="1:12" s="111" customFormat="1" ht="17.25" customHeight="1">
      <c r="A16" s="437"/>
      <c r="B16" s="437"/>
      <c r="C16" s="437"/>
      <c r="D16" s="437"/>
      <c r="E16" s="437"/>
      <c r="F16" s="437"/>
      <c r="G16" s="437"/>
      <c r="H16" s="437"/>
      <c r="I16" s="437"/>
      <c r="J16" s="437"/>
      <c r="K16" s="437"/>
    </row>
    <row r="17" spans="1:11" s="111" customFormat="1" ht="17.25" customHeight="1">
      <c r="A17" s="522" t="s">
        <v>133</v>
      </c>
      <c r="B17" s="522"/>
      <c r="C17" s="522"/>
      <c r="D17" s="522"/>
      <c r="E17" s="522"/>
      <c r="F17" s="522"/>
      <c r="G17" s="522"/>
      <c r="H17" s="522"/>
      <c r="I17" s="522"/>
      <c r="J17" s="522"/>
      <c r="K17" s="522"/>
    </row>
    <row r="18" spans="1:11" s="111" customFormat="1" ht="24" customHeight="1">
      <c r="A18" s="879"/>
      <c r="B18" s="1590" t="s">
        <v>8</v>
      </c>
      <c r="C18" s="1590"/>
      <c r="D18" s="1590" t="s">
        <v>251</v>
      </c>
      <c r="E18" s="1590"/>
      <c r="F18" s="1590" t="s">
        <v>79</v>
      </c>
      <c r="G18" s="1591"/>
      <c r="H18" s="1592" t="s">
        <v>296</v>
      </c>
      <c r="I18" s="1590"/>
      <c r="J18" s="880" t="s">
        <v>297</v>
      </c>
      <c r="K18" s="881" t="s">
        <v>132</v>
      </c>
    </row>
    <row r="19" spans="1:11" s="111" customFormat="1" ht="17.25" customHeight="1">
      <c r="A19" s="879">
        <v>1</v>
      </c>
      <c r="B19" s="1576"/>
      <c r="C19" s="1576"/>
      <c r="D19" s="1583"/>
      <c r="E19" s="1584"/>
      <c r="F19" s="1576"/>
      <c r="G19" s="1577"/>
      <c r="H19" s="1578"/>
      <c r="I19" s="1578"/>
      <c r="J19" s="882"/>
      <c r="K19" s="883"/>
    </row>
    <row r="20" spans="1:11" s="111" customFormat="1" ht="17.25" customHeight="1">
      <c r="A20" s="879">
        <v>2</v>
      </c>
      <c r="B20" s="1576"/>
      <c r="C20" s="1576"/>
      <c r="D20" s="1583"/>
      <c r="E20" s="1584"/>
      <c r="F20" s="1576"/>
      <c r="G20" s="1577"/>
      <c r="H20" s="1578"/>
      <c r="I20" s="1578"/>
      <c r="J20" s="882"/>
      <c r="K20" s="883"/>
    </row>
    <row r="21" spans="1:11" s="111" customFormat="1" ht="17.25" customHeight="1">
      <c r="A21" s="879">
        <v>3</v>
      </c>
      <c r="B21" s="1577"/>
      <c r="C21" s="1587"/>
      <c r="D21" s="1585"/>
      <c r="E21" s="1588"/>
      <c r="F21" s="1577"/>
      <c r="G21" s="1589"/>
      <c r="H21" s="1578"/>
      <c r="I21" s="1578"/>
      <c r="J21" s="882"/>
      <c r="K21" s="883"/>
    </row>
    <row r="22" spans="1:11" s="111" customFormat="1" ht="17.25" customHeight="1">
      <c r="A22" s="879">
        <v>4</v>
      </c>
      <c r="B22" s="1577"/>
      <c r="C22" s="1587"/>
      <c r="D22" s="1585"/>
      <c r="E22" s="1588"/>
      <c r="F22" s="1577"/>
      <c r="G22" s="1589"/>
      <c r="H22" s="1578"/>
      <c r="I22" s="1578"/>
      <c r="J22" s="882"/>
      <c r="K22" s="883"/>
    </row>
    <row r="23" spans="1:11" s="111" customFormat="1" ht="17.25" customHeight="1">
      <c r="A23" s="879">
        <v>5</v>
      </c>
      <c r="B23" s="1577"/>
      <c r="C23" s="1587"/>
      <c r="D23" s="1585"/>
      <c r="E23" s="1588"/>
      <c r="F23" s="1577"/>
      <c r="G23" s="1589"/>
      <c r="H23" s="1578"/>
      <c r="I23" s="1578"/>
      <c r="J23" s="882"/>
      <c r="K23" s="883"/>
    </row>
    <row r="24" spans="1:11" s="111" customFormat="1" ht="17.25" customHeight="1">
      <c r="A24" s="879">
        <v>6</v>
      </c>
      <c r="B24" s="1577"/>
      <c r="C24" s="1587"/>
      <c r="D24" s="1585"/>
      <c r="E24" s="1588"/>
      <c r="F24" s="1577"/>
      <c r="G24" s="1589"/>
      <c r="H24" s="1578"/>
      <c r="I24" s="1578"/>
      <c r="J24" s="882"/>
      <c r="K24" s="884"/>
    </row>
    <row r="25" spans="1:11" s="111" customFormat="1" ht="17.25" customHeight="1">
      <c r="A25" s="879">
        <v>7</v>
      </c>
      <c r="B25" s="1576"/>
      <c r="C25" s="1576"/>
      <c r="D25" s="1576"/>
      <c r="E25" s="1576"/>
      <c r="F25" s="1576"/>
      <c r="G25" s="1577"/>
      <c r="H25" s="1576"/>
      <c r="I25" s="1576"/>
      <c r="J25" s="883"/>
      <c r="K25" s="885"/>
    </row>
    <row r="26" spans="1:11" s="111" customFormat="1" ht="17.25" customHeight="1">
      <c r="A26" s="879">
        <v>8</v>
      </c>
      <c r="B26" s="1576"/>
      <c r="C26" s="1576"/>
      <c r="D26" s="1576"/>
      <c r="E26" s="1576"/>
      <c r="F26" s="1576"/>
      <c r="G26" s="1577"/>
      <c r="H26" s="1576"/>
      <c r="I26" s="1576"/>
      <c r="J26" s="883"/>
      <c r="K26" s="884"/>
    </row>
    <row r="27" spans="1:11" s="111" customFormat="1" ht="17.25" customHeight="1">
      <c r="A27" s="879">
        <v>9</v>
      </c>
      <c r="B27" s="1576"/>
      <c r="C27" s="1576"/>
      <c r="D27" s="1576"/>
      <c r="E27" s="1576"/>
      <c r="F27" s="1576"/>
      <c r="G27" s="1577"/>
      <c r="H27" s="1576"/>
      <c r="I27" s="1576"/>
      <c r="J27" s="883"/>
      <c r="K27" s="884"/>
    </row>
    <row r="28" spans="1:11" s="111" customFormat="1" ht="17.25" customHeight="1">
      <c r="A28" s="879">
        <v>10</v>
      </c>
      <c r="B28" s="1576"/>
      <c r="C28" s="1576"/>
      <c r="D28" s="1576"/>
      <c r="E28" s="1576"/>
      <c r="F28" s="1576"/>
      <c r="G28" s="1577"/>
      <c r="H28" s="1576"/>
      <c r="I28" s="1576"/>
      <c r="J28" s="883"/>
      <c r="K28" s="884"/>
    </row>
    <row r="29" spans="1:11" s="111" customFormat="1" ht="17.25" customHeight="1">
      <c r="A29" s="879">
        <v>11</v>
      </c>
      <c r="B29" s="1577"/>
      <c r="C29" s="1587"/>
      <c r="D29" s="1585"/>
      <c r="E29" s="1588"/>
      <c r="F29" s="1576"/>
      <c r="G29" s="1577"/>
      <c r="H29" s="1578"/>
      <c r="I29" s="1578"/>
      <c r="J29" s="882"/>
      <c r="K29" s="883"/>
    </row>
    <row r="30" spans="1:11" s="111" customFormat="1" ht="17.25" customHeight="1">
      <c r="A30" s="879">
        <v>12</v>
      </c>
      <c r="B30" s="1576"/>
      <c r="C30" s="1576"/>
      <c r="D30" s="1583"/>
      <c r="E30" s="1584"/>
      <c r="F30" s="1576"/>
      <c r="G30" s="1577"/>
      <c r="H30" s="1578"/>
      <c r="I30" s="1578"/>
      <c r="J30" s="882"/>
      <c r="K30" s="883"/>
    </row>
    <row r="31" spans="1:11" s="111" customFormat="1" ht="17.25" customHeight="1">
      <c r="A31" s="879">
        <v>13</v>
      </c>
      <c r="B31" s="1577"/>
      <c r="C31" s="1587"/>
      <c r="D31" s="1585"/>
      <c r="E31" s="1588"/>
      <c r="F31" s="1577"/>
      <c r="G31" s="1589"/>
      <c r="H31" s="1578"/>
      <c r="I31" s="1578"/>
      <c r="J31" s="882"/>
      <c r="K31" s="883"/>
    </row>
    <row r="32" spans="1:11" s="111" customFormat="1" ht="17.25" customHeight="1">
      <c r="A32" s="879">
        <v>14</v>
      </c>
      <c r="B32" s="1576"/>
      <c r="C32" s="1576"/>
      <c r="D32" s="1583"/>
      <c r="E32" s="1584"/>
      <c r="F32" s="1576"/>
      <c r="G32" s="1577"/>
      <c r="H32" s="1578"/>
      <c r="I32" s="1578"/>
      <c r="J32" s="882"/>
      <c r="K32" s="883"/>
    </row>
    <row r="33" spans="1:11" s="111" customFormat="1" ht="17.25" customHeight="1">
      <c r="A33" s="879">
        <v>15</v>
      </c>
      <c r="B33" s="1576"/>
      <c r="C33" s="1576"/>
      <c r="D33" s="1585"/>
      <c r="E33" s="1586"/>
      <c r="F33" s="1576"/>
      <c r="G33" s="1577"/>
      <c r="H33" s="1578"/>
      <c r="I33" s="1578"/>
      <c r="J33" s="882"/>
      <c r="K33" s="884"/>
    </row>
    <row r="34" spans="1:11" s="111" customFormat="1" ht="17.25" customHeight="1">
      <c r="A34" s="879">
        <v>16</v>
      </c>
      <c r="B34" s="1576"/>
      <c r="C34" s="1576"/>
      <c r="D34" s="1578"/>
      <c r="E34" s="1576"/>
      <c r="F34" s="1576"/>
      <c r="G34" s="1577"/>
      <c r="H34" s="1578"/>
      <c r="I34" s="1578"/>
      <c r="J34" s="882"/>
      <c r="K34" s="884"/>
    </row>
    <row r="35" spans="1:11" s="111" customFormat="1" ht="17.25" customHeight="1">
      <c r="A35" s="879">
        <v>17</v>
      </c>
      <c r="B35" s="1576"/>
      <c r="C35" s="1576"/>
      <c r="D35" s="1576"/>
      <c r="E35" s="1576"/>
      <c r="F35" s="1576"/>
      <c r="G35" s="1577"/>
      <c r="H35" s="1578"/>
      <c r="I35" s="1578"/>
      <c r="J35" s="882"/>
      <c r="K35" s="884"/>
    </row>
    <row r="36" spans="1:11" s="111" customFormat="1" ht="17.25" customHeight="1">
      <c r="A36" s="879">
        <v>18</v>
      </c>
      <c r="B36" s="1576"/>
      <c r="C36" s="1576"/>
      <c r="D36" s="1576"/>
      <c r="E36" s="1576"/>
      <c r="F36" s="1576"/>
      <c r="G36" s="1577"/>
      <c r="H36" s="1578"/>
      <c r="I36" s="1578"/>
      <c r="J36" s="882"/>
      <c r="K36" s="884"/>
    </row>
    <row r="37" spans="1:11" s="111" customFormat="1" ht="17.25" customHeight="1">
      <c r="A37" s="879">
        <v>19</v>
      </c>
      <c r="B37" s="1576"/>
      <c r="C37" s="1576"/>
      <c r="D37" s="1576"/>
      <c r="E37" s="1576"/>
      <c r="F37" s="1576"/>
      <c r="G37" s="1577"/>
      <c r="H37" s="1578"/>
      <c r="I37" s="1578"/>
      <c r="J37" s="882"/>
      <c r="K37" s="884"/>
    </row>
    <row r="38" spans="1:11" s="111" customFormat="1" ht="17.25" customHeight="1">
      <c r="A38" s="879">
        <v>20</v>
      </c>
      <c r="B38" s="1576"/>
      <c r="C38" s="1576"/>
      <c r="D38" s="1576"/>
      <c r="E38" s="1576"/>
      <c r="F38" s="1576"/>
      <c r="G38" s="1577"/>
      <c r="H38" s="1578"/>
      <c r="I38" s="1578"/>
      <c r="J38" s="882"/>
      <c r="K38" s="884"/>
    </row>
    <row r="39" spans="1:11" s="111" customFormat="1" ht="17.25" customHeight="1">
      <c r="A39" s="879">
        <v>21</v>
      </c>
      <c r="B39" s="1576"/>
      <c r="C39" s="1576"/>
      <c r="D39" s="1581"/>
      <c r="E39" s="1582"/>
      <c r="F39" s="1576"/>
      <c r="G39" s="1577"/>
      <c r="H39" s="1578"/>
      <c r="I39" s="1578"/>
      <c r="J39" s="882"/>
      <c r="K39" s="883"/>
    </row>
    <row r="40" spans="1:11" s="111" customFormat="1" ht="17.25" customHeight="1">
      <c r="A40" s="879">
        <v>22</v>
      </c>
      <c r="B40" s="1576"/>
      <c r="C40" s="1576"/>
      <c r="D40" s="1581"/>
      <c r="E40" s="1582"/>
      <c r="F40" s="1576"/>
      <c r="G40" s="1577"/>
      <c r="H40" s="1578"/>
      <c r="I40" s="1578"/>
      <c r="J40" s="882"/>
      <c r="K40" s="883"/>
    </row>
    <row r="41" spans="1:11" s="111" customFormat="1" ht="17.25" customHeight="1">
      <c r="A41" s="879">
        <v>23</v>
      </c>
      <c r="B41" s="1576"/>
      <c r="C41" s="1576"/>
      <c r="D41" s="1581"/>
      <c r="E41" s="1582"/>
      <c r="F41" s="1576"/>
      <c r="G41" s="1577"/>
      <c r="H41" s="1578"/>
      <c r="I41" s="1578"/>
      <c r="J41" s="882"/>
      <c r="K41" s="883"/>
    </row>
    <row r="42" spans="1:11" s="111" customFormat="1" ht="17.25" customHeight="1">
      <c r="A42" s="879">
        <v>24</v>
      </c>
      <c r="B42" s="1576"/>
      <c r="C42" s="1576"/>
      <c r="D42" s="1581"/>
      <c r="E42" s="1582"/>
      <c r="F42" s="1576"/>
      <c r="G42" s="1577"/>
      <c r="H42" s="1578"/>
      <c r="I42" s="1578"/>
      <c r="J42" s="882"/>
      <c r="K42" s="884"/>
    </row>
    <row r="43" spans="1:11" s="111" customFormat="1" ht="17.25" customHeight="1">
      <c r="A43" s="879">
        <v>25</v>
      </c>
      <c r="B43" s="1576"/>
      <c r="C43" s="1576"/>
      <c r="D43" s="1581"/>
      <c r="E43" s="1582"/>
      <c r="F43" s="1576"/>
      <c r="G43" s="1577"/>
      <c r="H43" s="1578"/>
      <c r="I43" s="1578"/>
      <c r="J43" s="882"/>
      <c r="K43" s="884"/>
    </row>
    <row r="44" spans="1:11" s="111" customFormat="1" ht="17.25" customHeight="1">
      <c r="A44" s="879">
        <v>26</v>
      </c>
      <c r="B44" s="1576"/>
      <c r="C44" s="1576"/>
      <c r="D44" s="1576"/>
      <c r="E44" s="1576"/>
      <c r="F44" s="1576"/>
      <c r="G44" s="1577"/>
      <c r="H44" s="1578"/>
      <c r="I44" s="1578"/>
      <c r="J44" s="882"/>
      <c r="K44" s="884"/>
    </row>
    <row r="45" spans="1:11" s="111" customFormat="1" ht="17.25" customHeight="1">
      <c r="A45" s="879">
        <v>27</v>
      </c>
      <c r="B45" s="1576"/>
      <c r="C45" s="1576"/>
      <c r="D45" s="1576"/>
      <c r="E45" s="1576"/>
      <c r="F45" s="1576"/>
      <c r="G45" s="1577"/>
      <c r="H45" s="1578"/>
      <c r="I45" s="1578"/>
      <c r="J45" s="882"/>
      <c r="K45" s="884"/>
    </row>
    <row r="46" spans="1:11" ht="30" customHeight="1">
      <c r="A46" s="879">
        <v>28</v>
      </c>
      <c r="B46" s="1576"/>
      <c r="C46" s="1576"/>
      <c r="D46" s="1576"/>
      <c r="E46" s="1576"/>
      <c r="F46" s="1576"/>
      <c r="G46" s="1577"/>
      <c r="H46" s="1578"/>
      <c r="I46" s="1578"/>
      <c r="J46" s="882"/>
      <c r="K46" s="884"/>
    </row>
    <row r="47" spans="1:11" ht="30" customHeight="1">
      <c r="A47" s="879">
        <v>29</v>
      </c>
      <c r="B47" s="1576"/>
      <c r="C47" s="1576"/>
      <c r="D47" s="1576"/>
      <c r="E47" s="1576"/>
      <c r="F47" s="1576"/>
      <c r="G47" s="1577"/>
      <c r="H47" s="1578"/>
      <c r="I47" s="1578"/>
      <c r="J47" s="882"/>
      <c r="K47" s="884"/>
    </row>
    <row r="48" spans="1:11">
      <c r="A48" s="879">
        <v>30</v>
      </c>
      <c r="B48" s="1576"/>
      <c r="C48" s="1576"/>
      <c r="D48" s="1576"/>
      <c r="E48" s="1576"/>
      <c r="F48" s="1576"/>
      <c r="G48" s="1577"/>
      <c r="H48" s="1578"/>
      <c r="I48" s="1578"/>
      <c r="J48" s="882"/>
      <c r="K48" s="884"/>
    </row>
    <row r="49" spans="1:11">
      <c r="A49" s="1579" t="s">
        <v>1191</v>
      </c>
      <c r="B49" s="1580"/>
      <c r="C49" s="1580"/>
      <c r="D49" s="1580"/>
      <c r="E49" s="1580"/>
      <c r="F49" s="1580"/>
      <c r="G49" s="1580"/>
      <c r="H49" s="1580"/>
      <c r="I49" s="1580"/>
      <c r="J49" s="1580"/>
      <c r="K49" s="1580"/>
    </row>
    <row r="50" spans="1:11">
      <c r="A50" s="1580"/>
      <c r="B50" s="1580"/>
      <c r="C50" s="1580"/>
      <c r="D50" s="1580"/>
      <c r="E50" s="1580"/>
      <c r="F50" s="1580"/>
      <c r="G50" s="1580"/>
      <c r="H50" s="1580"/>
      <c r="I50" s="1580"/>
      <c r="J50" s="1580"/>
      <c r="K50" s="1580"/>
    </row>
  </sheetData>
  <mergeCells count="140">
    <mergeCell ref="K13:K15"/>
    <mergeCell ref="F10:F12"/>
    <mergeCell ref="G1:K1"/>
    <mergeCell ref="A2:K2"/>
    <mergeCell ref="F7:F9"/>
    <mergeCell ref="A4:E4"/>
    <mergeCell ref="F4:K4"/>
    <mergeCell ref="A5:E5"/>
    <mergeCell ref="F5:K5"/>
    <mergeCell ref="G7:J9"/>
    <mergeCell ref="K7:K9"/>
    <mergeCell ref="G10:J12"/>
    <mergeCell ref="K10:K12"/>
    <mergeCell ref="B18:C18"/>
    <mergeCell ref="D18:E18"/>
    <mergeCell ref="F18:G18"/>
    <mergeCell ref="H18:I18"/>
    <mergeCell ref="B19:C19"/>
    <mergeCell ref="D19:E19"/>
    <mergeCell ref="F19:G19"/>
    <mergeCell ref="H19:I19"/>
    <mergeCell ref="F13:F15"/>
    <mergeCell ref="G13:J1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B48:C48"/>
    <mergeCell ref="D48:E48"/>
    <mergeCell ref="F48:G48"/>
    <mergeCell ref="H48:I48"/>
    <mergeCell ref="A49:K50"/>
    <mergeCell ref="B44:C44"/>
    <mergeCell ref="D44:E44"/>
    <mergeCell ref="F44:G44"/>
    <mergeCell ref="H44:I44"/>
    <mergeCell ref="B45:C45"/>
    <mergeCell ref="D45:E45"/>
    <mergeCell ref="F45:G45"/>
    <mergeCell ref="H45:I45"/>
    <mergeCell ref="B46:C46"/>
    <mergeCell ref="D46:E46"/>
    <mergeCell ref="F46:G46"/>
    <mergeCell ref="H46:I46"/>
    <mergeCell ref="B47:C47"/>
    <mergeCell ref="D47:E47"/>
    <mergeCell ref="F47:G47"/>
    <mergeCell ref="H47:I47"/>
  </mergeCells>
  <phoneticPr fontId="3"/>
  <hyperlinks>
    <hyperlink ref="L2" location="目次!A1" display="目次に戻る" xr:uid="{00000000-0004-0000-0F00-000000000000}"/>
  </hyperlinks>
  <pageMargins left="0.7" right="0.7" top="0.75" bottom="0.75" header="0.3" footer="0.3"/>
  <pageSetup paperSize="9" scale="7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L15"/>
  <sheetViews>
    <sheetView showGridLines="0" view="pageBreakPreview" zoomScale="85" zoomScaleNormal="100" zoomScaleSheetLayoutView="85" workbookViewId="0"/>
  </sheetViews>
  <sheetFormatPr defaultColWidth="9" defaultRowHeight="18.75"/>
  <cols>
    <col min="1" max="1" width="0.75" style="7" customWidth="1"/>
    <col min="2" max="2" width="24.25" style="7" customWidth="1"/>
    <col min="3" max="3" width="4" style="7" customWidth="1"/>
    <col min="4" max="6" width="20.125" style="7" customWidth="1"/>
    <col min="7" max="7" width="3.125" style="7" customWidth="1"/>
    <col min="8" max="8" width="9.75" style="7" customWidth="1"/>
    <col min="9" max="9" width="2.5" style="7" customWidth="1"/>
    <col min="10" max="10" width="9" style="7"/>
    <col min="11" max="11" width="14" style="7" customWidth="1"/>
    <col min="12" max="16384" width="9" style="7"/>
  </cols>
  <sheetData>
    <row r="1" spans="1:12" ht="27.75" customHeight="1">
      <c r="A1" s="16"/>
      <c r="B1" s="7" t="s">
        <v>145</v>
      </c>
    </row>
    <row r="2" spans="1:12" ht="27.75" customHeight="1">
      <c r="A2" s="16"/>
      <c r="F2" s="1613" t="s">
        <v>144</v>
      </c>
      <c r="G2" s="1613"/>
      <c r="H2" s="1" t="s">
        <v>0</v>
      </c>
      <c r="K2" s="29"/>
      <c r="L2" s="29"/>
    </row>
    <row r="3" spans="1:12" ht="27.75" customHeight="1">
      <c r="A3" s="16"/>
      <c r="F3" s="15"/>
      <c r="G3" s="15"/>
      <c r="K3" s="29"/>
      <c r="L3" s="29"/>
    </row>
    <row r="4" spans="1:12" ht="36" customHeight="1">
      <c r="B4" s="1614" t="s">
        <v>143</v>
      </c>
      <c r="C4" s="1615"/>
      <c r="D4" s="1615"/>
      <c r="E4" s="1615"/>
      <c r="F4" s="1615"/>
      <c r="G4" s="1615"/>
      <c r="K4" s="29"/>
      <c r="L4" s="29"/>
    </row>
    <row r="5" spans="1:12" ht="36" customHeight="1">
      <c r="A5" s="13"/>
      <c r="B5" s="13"/>
      <c r="C5" s="13"/>
      <c r="D5" s="13"/>
      <c r="E5" s="13"/>
      <c r="F5" s="13"/>
      <c r="G5" s="13"/>
      <c r="K5" s="29"/>
      <c r="L5" s="29"/>
    </row>
    <row r="6" spans="1:12" ht="36" customHeight="1">
      <c r="A6" s="13"/>
      <c r="B6" s="12" t="s">
        <v>10</v>
      </c>
      <c r="C6" s="1616"/>
      <c r="D6" s="1617"/>
      <c r="E6" s="1617"/>
      <c r="F6" s="1617"/>
      <c r="G6" s="1618"/>
      <c r="K6" s="29"/>
      <c r="L6" s="29"/>
    </row>
    <row r="7" spans="1:12" ht="55.5" customHeight="1">
      <c r="B7" s="11" t="s">
        <v>9</v>
      </c>
      <c r="C7" s="1619" t="s">
        <v>40</v>
      </c>
      <c r="D7" s="1619"/>
      <c r="E7" s="1619"/>
      <c r="F7" s="1619"/>
      <c r="G7" s="1620"/>
      <c r="K7" s="29"/>
      <c r="L7" s="29"/>
    </row>
    <row r="8" spans="1:12" ht="55.5" customHeight="1">
      <c r="B8" s="28" t="s">
        <v>142</v>
      </c>
      <c r="C8" s="1621" t="s">
        <v>141</v>
      </c>
      <c r="D8" s="1622"/>
      <c r="E8" s="1622"/>
      <c r="F8" s="1622"/>
      <c r="G8" s="1623"/>
    </row>
    <row r="9" spans="1:12" ht="117" customHeight="1">
      <c r="B9" s="28" t="s">
        <v>140</v>
      </c>
      <c r="C9" s="1624" t="s">
        <v>139</v>
      </c>
      <c r="D9" s="1625"/>
      <c r="E9" s="1625"/>
      <c r="F9" s="1625"/>
      <c r="G9" s="1626"/>
    </row>
    <row r="11" spans="1:12" ht="17.25" customHeight="1">
      <c r="B11" s="1607" t="s">
        <v>39</v>
      </c>
      <c r="C11" s="1608"/>
      <c r="D11" s="1608"/>
      <c r="E11" s="1608"/>
      <c r="F11" s="1608"/>
      <c r="G11" s="1608"/>
      <c r="H11" s="9"/>
      <c r="I11" s="9"/>
    </row>
    <row r="12" spans="1:12" ht="34.5" customHeight="1">
      <c r="B12" s="1609" t="s">
        <v>1193</v>
      </c>
      <c r="C12" s="1610"/>
      <c r="D12" s="1610"/>
      <c r="E12" s="1610"/>
      <c r="F12" s="1610"/>
      <c r="G12" s="1610"/>
      <c r="H12" s="9"/>
      <c r="I12" s="9"/>
    </row>
    <row r="13" spans="1:12" ht="34.5" customHeight="1">
      <c r="B13" s="1611" t="s">
        <v>1194</v>
      </c>
      <c r="C13" s="1611"/>
      <c r="D13" s="1611"/>
      <c r="E13" s="1611"/>
      <c r="F13" s="1611"/>
      <c r="G13" s="1611"/>
      <c r="H13" s="9"/>
      <c r="I13" s="9"/>
    </row>
    <row r="14" spans="1:12">
      <c r="B14" s="1612" t="s">
        <v>138</v>
      </c>
      <c r="C14" s="1608"/>
      <c r="D14" s="1608"/>
      <c r="E14" s="1608"/>
      <c r="F14" s="1608"/>
      <c r="G14" s="1608"/>
    </row>
    <row r="15" spans="1:12">
      <c r="B15" s="27"/>
    </row>
  </sheetData>
  <mergeCells count="10">
    <mergeCell ref="B11:G11"/>
    <mergeCell ref="B12:G12"/>
    <mergeCell ref="B13:G13"/>
    <mergeCell ref="B14:G14"/>
    <mergeCell ref="F2:G2"/>
    <mergeCell ref="B4:G4"/>
    <mergeCell ref="C6:G6"/>
    <mergeCell ref="C7:G7"/>
    <mergeCell ref="C8:G8"/>
    <mergeCell ref="C9:G9"/>
  </mergeCells>
  <phoneticPr fontId="3"/>
  <hyperlinks>
    <hyperlink ref="H2" location="目次!A1" display="目次に戻る" xr:uid="{00000000-0004-0000-1000-000000000000}"/>
  </hyperlink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I20"/>
  <sheetViews>
    <sheetView view="pageBreakPreview" zoomScale="85" zoomScaleNormal="100" zoomScaleSheetLayoutView="85" workbookViewId="0"/>
  </sheetViews>
  <sheetFormatPr defaultRowHeight="13.5"/>
  <cols>
    <col min="1" max="1" width="1.25" style="305" customWidth="1"/>
    <col min="2" max="2" width="26.875" style="305" customWidth="1"/>
    <col min="3" max="3" width="4.5" style="305" customWidth="1"/>
    <col min="4" max="6" width="22.375" style="305" customWidth="1"/>
    <col min="7" max="7" width="3.5" style="305" customWidth="1"/>
    <col min="8" max="8" width="9.25" style="305" customWidth="1"/>
    <col min="9" max="9" width="9.625" style="305" customWidth="1"/>
    <col min="10" max="256" width="8.875" style="305"/>
    <col min="257" max="257" width="4.125" style="305" customWidth="1"/>
    <col min="258" max="258" width="26.875" style="305" customWidth="1"/>
    <col min="259" max="259" width="4.5" style="305" customWidth="1"/>
    <col min="260" max="262" width="22.375" style="305" customWidth="1"/>
    <col min="263" max="263" width="3.5" style="305" customWidth="1"/>
    <col min="264" max="264" width="4.125" style="305" customWidth="1"/>
    <col min="265" max="265" width="2.75" style="305" customWidth="1"/>
    <col min="266" max="512" width="8.875" style="305"/>
    <col min="513" max="513" width="4.125" style="305" customWidth="1"/>
    <col min="514" max="514" width="26.875" style="305" customWidth="1"/>
    <col min="515" max="515" width="4.5" style="305" customWidth="1"/>
    <col min="516" max="518" width="22.375" style="305" customWidth="1"/>
    <col min="519" max="519" width="3.5" style="305" customWidth="1"/>
    <col min="520" max="520" width="4.125" style="305" customWidth="1"/>
    <col min="521" max="521" width="2.75" style="305" customWidth="1"/>
    <col min="522" max="768" width="8.875" style="305"/>
    <col min="769" max="769" width="4.125" style="305" customWidth="1"/>
    <col min="770" max="770" width="26.875" style="305" customWidth="1"/>
    <col min="771" max="771" width="4.5" style="305" customWidth="1"/>
    <col min="772" max="774" width="22.375" style="305" customWidth="1"/>
    <col min="775" max="775" width="3.5" style="305" customWidth="1"/>
    <col min="776" max="776" width="4.125" style="305" customWidth="1"/>
    <col min="777" max="777" width="2.75" style="305" customWidth="1"/>
    <col min="778" max="1024" width="8.875" style="305"/>
    <col min="1025" max="1025" width="4.125" style="305" customWidth="1"/>
    <col min="1026" max="1026" width="26.875" style="305" customWidth="1"/>
    <col min="1027" max="1027" width="4.5" style="305" customWidth="1"/>
    <col min="1028" max="1030" width="22.375" style="305" customWidth="1"/>
    <col min="1031" max="1031" width="3.5" style="305" customWidth="1"/>
    <col min="1032" max="1032" width="4.125" style="305" customWidth="1"/>
    <col min="1033" max="1033" width="2.75" style="305" customWidth="1"/>
    <col min="1034" max="1280" width="8.875" style="305"/>
    <col min="1281" max="1281" width="4.125" style="305" customWidth="1"/>
    <col min="1282" max="1282" width="26.875" style="305" customWidth="1"/>
    <col min="1283" max="1283" width="4.5" style="305" customWidth="1"/>
    <col min="1284" max="1286" width="22.375" style="305" customWidth="1"/>
    <col min="1287" max="1287" width="3.5" style="305" customWidth="1"/>
    <col min="1288" max="1288" width="4.125" style="305" customWidth="1"/>
    <col min="1289" max="1289" width="2.75" style="305" customWidth="1"/>
    <col min="1290" max="1536" width="8.875" style="305"/>
    <col min="1537" max="1537" width="4.125" style="305" customWidth="1"/>
    <col min="1538" max="1538" width="26.875" style="305" customWidth="1"/>
    <col min="1539" max="1539" width="4.5" style="305" customWidth="1"/>
    <col min="1540" max="1542" width="22.375" style="305" customWidth="1"/>
    <col min="1543" max="1543" width="3.5" style="305" customWidth="1"/>
    <col min="1544" max="1544" width="4.125" style="305" customWidth="1"/>
    <col min="1545" max="1545" width="2.75" style="305" customWidth="1"/>
    <col min="1546" max="1792" width="8.875" style="305"/>
    <col min="1793" max="1793" width="4.125" style="305" customWidth="1"/>
    <col min="1794" max="1794" width="26.875" style="305" customWidth="1"/>
    <col min="1795" max="1795" width="4.5" style="305" customWidth="1"/>
    <col min="1796" max="1798" width="22.375" style="305" customWidth="1"/>
    <col min="1799" max="1799" width="3.5" style="305" customWidth="1"/>
    <col min="1800" max="1800" width="4.125" style="305" customWidth="1"/>
    <col min="1801" max="1801" width="2.75" style="305" customWidth="1"/>
    <col min="1802" max="2048" width="8.875" style="305"/>
    <col min="2049" max="2049" width="4.125" style="305" customWidth="1"/>
    <col min="2050" max="2050" width="26.875" style="305" customWidth="1"/>
    <col min="2051" max="2051" width="4.5" style="305" customWidth="1"/>
    <col min="2052" max="2054" width="22.375" style="305" customWidth="1"/>
    <col min="2055" max="2055" width="3.5" style="305" customWidth="1"/>
    <col min="2056" max="2056" width="4.125" style="305" customWidth="1"/>
    <col min="2057" max="2057" width="2.75" style="305" customWidth="1"/>
    <col min="2058" max="2304" width="8.875" style="305"/>
    <col min="2305" max="2305" width="4.125" style="305" customWidth="1"/>
    <col min="2306" max="2306" width="26.875" style="305" customWidth="1"/>
    <col min="2307" max="2307" width="4.5" style="305" customWidth="1"/>
    <col min="2308" max="2310" width="22.375" style="305" customWidth="1"/>
    <col min="2311" max="2311" width="3.5" style="305" customWidth="1"/>
    <col min="2312" max="2312" width="4.125" style="305" customWidth="1"/>
    <col min="2313" max="2313" width="2.75" style="305" customWidth="1"/>
    <col min="2314" max="2560" width="8.875" style="305"/>
    <col min="2561" max="2561" width="4.125" style="305" customWidth="1"/>
    <col min="2562" max="2562" width="26.875" style="305" customWidth="1"/>
    <col min="2563" max="2563" width="4.5" style="305" customWidth="1"/>
    <col min="2564" max="2566" width="22.375" style="305" customWidth="1"/>
    <col min="2567" max="2567" width="3.5" style="305" customWidth="1"/>
    <col min="2568" max="2568" width="4.125" style="305" customWidth="1"/>
    <col min="2569" max="2569" width="2.75" style="305" customWidth="1"/>
    <col min="2570" max="2816" width="8.875" style="305"/>
    <col min="2817" max="2817" width="4.125" style="305" customWidth="1"/>
    <col min="2818" max="2818" width="26.875" style="305" customWidth="1"/>
    <col min="2819" max="2819" width="4.5" style="305" customWidth="1"/>
    <col min="2820" max="2822" width="22.375" style="305" customWidth="1"/>
    <col min="2823" max="2823" width="3.5" style="305" customWidth="1"/>
    <col min="2824" max="2824" width="4.125" style="305" customWidth="1"/>
    <col min="2825" max="2825" width="2.75" style="305" customWidth="1"/>
    <col min="2826" max="3072" width="8.875" style="305"/>
    <col min="3073" max="3073" width="4.125" style="305" customWidth="1"/>
    <col min="3074" max="3074" width="26.875" style="305" customWidth="1"/>
    <col min="3075" max="3075" width="4.5" style="305" customWidth="1"/>
    <col min="3076" max="3078" width="22.375" style="305" customWidth="1"/>
    <col min="3079" max="3079" width="3.5" style="305" customWidth="1"/>
    <col min="3080" max="3080" width="4.125" style="305" customWidth="1"/>
    <col min="3081" max="3081" width="2.75" style="305" customWidth="1"/>
    <col min="3082" max="3328" width="8.875" style="305"/>
    <col min="3329" max="3329" width="4.125" style="305" customWidth="1"/>
    <col min="3330" max="3330" width="26.875" style="305" customWidth="1"/>
    <col min="3331" max="3331" width="4.5" style="305" customWidth="1"/>
    <col min="3332" max="3334" width="22.375" style="305" customWidth="1"/>
    <col min="3335" max="3335" width="3.5" style="305" customWidth="1"/>
    <col min="3336" max="3336" width="4.125" style="305" customWidth="1"/>
    <col min="3337" max="3337" width="2.75" style="305" customWidth="1"/>
    <col min="3338" max="3584" width="8.875" style="305"/>
    <col min="3585" max="3585" width="4.125" style="305" customWidth="1"/>
    <col min="3586" max="3586" width="26.875" style="305" customWidth="1"/>
    <col min="3587" max="3587" width="4.5" style="305" customWidth="1"/>
    <col min="3588" max="3590" width="22.375" style="305" customWidth="1"/>
    <col min="3591" max="3591" width="3.5" style="305" customWidth="1"/>
    <col min="3592" max="3592" width="4.125" style="305" customWidth="1"/>
    <col min="3593" max="3593" width="2.75" style="305" customWidth="1"/>
    <col min="3594" max="3840" width="8.875" style="305"/>
    <col min="3841" max="3841" width="4.125" style="305" customWidth="1"/>
    <col min="3842" max="3842" width="26.875" style="305" customWidth="1"/>
    <col min="3843" max="3843" width="4.5" style="305" customWidth="1"/>
    <col min="3844" max="3846" width="22.375" style="305" customWidth="1"/>
    <col min="3847" max="3847" width="3.5" style="305" customWidth="1"/>
    <col min="3848" max="3848" width="4.125" style="305" customWidth="1"/>
    <col min="3849" max="3849" width="2.75" style="305" customWidth="1"/>
    <col min="3850" max="4096" width="8.875" style="305"/>
    <col min="4097" max="4097" width="4.125" style="305" customWidth="1"/>
    <col min="4098" max="4098" width="26.875" style="305" customWidth="1"/>
    <col min="4099" max="4099" width="4.5" style="305" customWidth="1"/>
    <col min="4100" max="4102" width="22.375" style="305" customWidth="1"/>
    <col min="4103" max="4103" width="3.5" style="305" customWidth="1"/>
    <col min="4104" max="4104" width="4.125" style="305" customWidth="1"/>
    <col min="4105" max="4105" width="2.75" style="305" customWidth="1"/>
    <col min="4106" max="4352" width="8.875" style="305"/>
    <col min="4353" max="4353" width="4.125" style="305" customWidth="1"/>
    <col min="4354" max="4354" width="26.875" style="305" customWidth="1"/>
    <col min="4355" max="4355" width="4.5" style="305" customWidth="1"/>
    <col min="4356" max="4358" width="22.375" style="305" customWidth="1"/>
    <col min="4359" max="4359" width="3.5" style="305" customWidth="1"/>
    <col min="4360" max="4360" width="4.125" style="305" customWidth="1"/>
    <col min="4361" max="4361" width="2.75" style="305" customWidth="1"/>
    <col min="4362" max="4608" width="8.875" style="305"/>
    <col min="4609" max="4609" width="4.125" style="305" customWidth="1"/>
    <col min="4610" max="4610" width="26.875" style="305" customWidth="1"/>
    <col min="4611" max="4611" width="4.5" style="305" customWidth="1"/>
    <col min="4612" max="4614" width="22.375" style="305" customWidth="1"/>
    <col min="4615" max="4615" width="3.5" style="305" customWidth="1"/>
    <col min="4616" max="4616" width="4.125" style="305" customWidth="1"/>
    <col min="4617" max="4617" width="2.75" style="305" customWidth="1"/>
    <col min="4618" max="4864" width="8.875" style="305"/>
    <col min="4865" max="4865" width="4.125" style="305" customWidth="1"/>
    <col min="4866" max="4866" width="26.875" style="305" customWidth="1"/>
    <col min="4867" max="4867" width="4.5" style="305" customWidth="1"/>
    <col min="4868" max="4870" width="22.375" style="305" customWidth="1"/>
    <col min="4871" max="4871" width="3.5" style="305" customWidth="1"/>
    <col min="4872" max="4872" width="4.125" style="305" customWidth="1"/>
    <col min="4873" max="4873" width="2.75" style="305" customWidth="1"/>
    <col min="4874" max="5120" width="8.875" style="305"/>
    <col min="5121" max="5121" width="4.125" style="305" customWidth="1"/>
    <col min="5122" max="5122" width="26.875" style="305" customWidth="1"/>
    <col min="5123" max="5123" width="4.5" style="305" customWidth="1"/>
    <col min="5124" max="5126" width="22.375" style="305" customWidth="1"/>
    <col min="5127" max="5127" width="3.5" style="305" customWidth="1"/>
    <col min="5128" max="5128" width="4.125" style="305" customWidth="1"/>
    <col min="5129" max="5129" width="2.75" style="305" customWidth="1"/>
    <col min="5130" max="5376" width="8.875" style="305"/>
    <col min="5377" max="5377" width="4.125" style="305" customWidth="1"/>
    <col min="5378" max="5378" width="26.875" style="305" customWidth="1"/>
    <col min="5379" max="5379" width="4.5" style="305" customWidth="1"/>
    <col min="5380" max="5382" width="22.375" style="305" customWidth="1"/>
    <col min="5383" max="5383" width="3.5" style="305" customWidth="1"/>
    <col min="5384" max="5384" width="4.125" style="305" customWidth="1"/>
    <col min="5385" max="5385" width="2.75" style="305" customWidth="1"/>
    <col min="5386" max="5632" width="8.875" style="305"/>
    <col min="5633" max="5633" width="4.125" style="305" customWidth="1"/>
    <col min="5634" max="5634" width="26.875" style="305" customWidth="1"/>
    <col min="5635" max="5635" width="4.5" style="305" customWidth="1"/>
    <col min="5636" max="5638" width="22.375" style="305" customWidth="1"/>
    <col min="5639" max="5639" width="3.5" style="305" customWidth="1"/>
    <col min="5640" max="5640" width="4.125" style="305" customWidth="1"/>
    <col min="5641" max="5641" width="2.75" style="305" customWidth="1"/>
    <col min="5642" max="5888" width="8.875" style="305"/>
    <col min="5889" max="5889" width="4.125" style="305" customWidth="1"/>
    <col min="5890" max="5890" width="26.875" style="305" customWidth="1"/>
    <col min="5891" max="5891" width="4.5" style="305" customWidth="1"/>
    <col min="5892" max="5894" width="22.375" style="305" customWidth="1"/>
    <col min="5895" max="5895" width="3.5" style="305" customWidth="1"/>
    <col min="5896" max="5896" width="4.125" style="305" customWidth="1"/>
    <col min="5897" max="5897" width="2.75" style="305" customWidth="1"/>
    <col min="5898" max="6144" width="8.875" style="305"/>
    <col min="6145" max="6145" width="4.125" style="305" customWidth="1"/>
    <col min="6146" max="6146" width="26.875" style="305" customWidth="1"/>
    <col min="6147" max="6147" width="4.5" style="305" customWidth="1"/>
    <col min="6148" max="6150" width="22.375" style="305" customWidth="1"/>
    <col min="6151" max="6151" width="3.5" style="305" customWidth="1"/>
    <col min="6152" max="6152" width="4.125" style="305" customWidth="1"/>
    <col min="6153" max="6153" width="2.75" style="305" customWidth="1"/>
    <col min="6154" max="6400" width="8.875" style="305"/>
    <col min="6401" max="6401" width="4.125" style="305" customWidth="1"/>
    <col min="6402" max="6402" width="26.875" style="305" customWidth="1"/>
    <col min="6403" max="6403" width="4.5" style="305" customWidth="1"/>
    <col min="6404" max="6406" width="22.375" style="305" customWidth="1"/>
    <col min="6407" max="6407" width="3.5" style="305" customWidth="1"/>
    <col min="6408" max="6408" width="4.125" style="305" customWidth="1"/>
    <col min="6409" max="6409" width="2.75" style="305" customWidth="1"/>
    <col min="6410" max="6656" width="8.875" style="305"/>
    <col min="6657" max="6657" width="4.125" style="305" customWidth="1"/>
    <col min="6658" max="6658" width="26.875" style="305" customWidth="1"/>
    <col min="6659" max="6659" width="4.5" style="305" customWidth="1"/>
    <col min="6660" max="6662" width="22.375" style="305" customWidth="1"/>
    <col min="6663" max="6663" width="3.5" style="305" customWidth="1"/>
    <col min="6664" max="6664" width="4.125" style="305" customWidth="1"/>
    <col min="6665" max="6665" width="2.75" style="305" customWidth="1"/>
    <col min="6666" max="6912" width="8.875" style="305"/>
    <col min="6913" max="6913" width="4.125" style="305" customWidth="1"/>
    <col min="6914" max="6914" width="26.875" style="305" customWidth="1"/>
    <col min="6915" max="6915" width="4.5" style="305" customWidth="1"/>
    <col min="6916" max="6918" width="22.375" style="305" customWidth="1"/>
    <col min="6919" max="6919" width="3.5" style="305" customWidth="1"/>
    <col min="6920" max="6920" width="4.125" style="305" customWidth="1"/>
    <col min="6921" max="6921" width="2.75" style="305" customWidth="1"/>
    <col min="6922" max="7168" width="8.875" style="305"/>
    <col min="7169" max="7169" width="4.125" style="305" customWidth="1"/>
    <col min="7170" max="7170" width="26.875" style="305" customWidth="1"/>
    <col min="7171" max="7171" width="4.5" style="305" customWidth="1"/>
    <col min="7172" max="7174" width="22.375" style="305" customWidth="1"/>
    <col min="7175" max="7175" width="3.5" style="305" customWidth="1"/>
    <col min="7176" max="7176" width="4.125" style="305" customWidth="1"/>
    <col min="7177" max="7177" width="2.75" style="305" customWidth="1"/>
    <col min="7178" max="7424" width="8.875" style="305"/>
    <col min="7425" max="7425" width="4.125" style="305" customWidth="1"/>
    <col min="7426" max="7426" width="26.875" style="305" customWidth="1"/>
    <col min="7427" max="7427" width="4.5" style="305" customWidth="1"/>
    <col min="7428" max="7430" width="22.375" style="305" customWidth="1"/>
    <col min="7431" max="7431" width="3.5" style="305" customWidth="1"/>
    <col min="7432" max="7432" width="4.125" style="305" customWidth="1"/>
    <col min="7433" max="7433" width="2.75" style="305" customWidth="1"/>
    <col min="7434" max="7680" width="8.875" style="305"/>
    <col min="7681" max="7681" width="4.125" style="305" customWidth="1"/>
    <col min="7682" max="7682" width="26.875" style="305" customWidth="1"/>
    <col min="7683" max="7683" width="4.5" style="305" customWidth="1"/>
    <col min="7684" max="7686" width="22.375" style="305" customWidth="1"/>
    <col min="7687" max="7687" width="3.5" style="305" customWidth="1"/>
    <col min="7688" max="7688" width="4.125" style="305" customWidth="1"/>
    <col min="7689" max="7689" width="2.75" style="305" customWidth="1"/>
    <col min="7690" max="7936" width="8.875" style="305"/>
    <col min="7937" max="7937" width="4.125" style="305" customWidth="1"/>
    <col min="7938" max="7938" width="26.875" style="305" customWidth="1"/>
    <col min="7939" max="7939" width="4.5" style="305" customWidth="1"/>
    <col min="7940" max="7942" width="22.375" style="305" customWidth="1"/>
    <col min="7943" max="7943" width="3.5" style="305" customWidth="1"/>
    <col min="7944" max="7944" width="4.125" style="305" customWidth="1"/>
    <col min="7945" max="7945" width="2.75" style="305" customWidth="1"/>
    <col min="7946" max="8192" width="8.875" style="305"/>
    <col min="8193" max="8193" width="4.125" style="305" customWidth="1"/>
    <col min="8194" max="8194" width="26.875" style="305" customWidth="1"/>
    <col min="8195" max="8195" width="4.5" style="305" customWidth="1"/>
    <col min="8196" max="8198" width="22.375" style="305" customWidth="1"/>
    <col min="8199" max="8199" width="3.5" style="305" customWidth="1"/>
    <col min="8200" max="8200" width="4.125" style="305" customWidth="1"/>
    <col min="8201" max="8201" width="2.75" style="305" customWidth="1"/>
    <col min="8202" max="8448" width="8.875" style="305"/>
    <col min="8449" max="8449" width="4.125" style="305" customWidth="1"/>
    <col min="8450" max="8450" width="26.875" style="305" customWidth="1"/>
    <col min="8451" max="8451" width="4.5" style="305" customWidth="1"/>
    <col min="8452" max="8454" width="22.375" style="305" customWidth="1"/>
    <col min="8455" max="8455" width="3.5" style="305" customWidth="1"/>
    <col min="8456" max="8456" width="4.125" style="305" customWidth="1"/>
    <col min="8457" max="8457" width="2.75" style="305" customWidth="1"/>
    <col min="8458" max="8704" width="8.875" style="305"/>
    <col min="8705" max="8705" width="4.125" style="305" customWidth="1"/>
    <col min="8706" max="8706" width="26.875" style="305" customWidth="1"/>
    <col min="8707" max="8707" width="4.5" style="305" customWidth="1"/>
    <col min="8708" max="8710" width="22.375" style="305" customWidth="1"/>
    <col min="8711" max="8711" width="3.5" style="305" customWidth="1"/>
    <col min="8712" max="8712" width="4.125" style="305" customWidth="1"/>
    <col min="8713" max="8713" width="2.75" style="305" customWidth="1"/>
    <col min="8714" max="8960" width="8.875" style="305"/>
    <col min="8961" max="8961" width="4.125" style="305" customWidth="1"/>
    <col min="8962" max="8962" width="26.875" style="305" customWidth="1"/>
    <col min="8963" max="8963" width="4.5" style="305" customWidth="1"/>
    <col min="8964" max="8966" width="22.375" style="305" customWidth="1"/>
    <col min="8967" max="8967" width="3.5" style="305" customWidth="1"/>
    <col min="8968" max="8968" width="4.125" style="305" customWidth="1"/>
    <col min="8969" max="8969" width="2.75" style="305" customWidth="1"/>
    <col min="8970" max="9216" width="8.875" style="305"/>
    <col min="9217" max="9217" width="4.125" style="305" customWidth="1"/>
    <col min="9218" max="9218" width="26.875" style="305" customWidth="1"/>
    <col min="9219" max="9219" width="4.5" style="305" customWidth="1"/>
    <col min="9220" max="9222" width="22.375" style="305" customWidth="1"/>
    <col min="9223" max="9223" width="3.5" style="305" customWidth="1"/>
    <col min="9224" max="9224" width="4.125" style="305" customWidth="1"/>
    <col min="9225" max="9225" width="2.75" style="305" customWidth="1"/>
    <col min="9226" max="9472" width="8.875" style="305"/>
    <col min="9473" max="9473" width="4.125" style="305" customWidth="1"/>
    <col min="9474" max="9474" width="26.875" style="305" customWidth="1"/>
    <col min="9475" max="9475" width="4.5" style="305" customWidth="1"/>
    <col min="9476" max="9478" width="22.375" style="305" customWidth="1"/>
    <col min="9479" max="9479" width="3.5" style="305" customWidth="1"/>
    <col min="9480" max="9480" width="4.125" style="305" customWidth="1"/>
    <col min="9481" max="9481" width="2.75" style="305" customWidth="1"/>
    <col min="9482" max="9728" width="8.875" style="305"/>
    <col min="9729" max="9729" width="4.125" style="305" customWidth="1"/>
    <col min="9730" max="9730" width="26.875" style="305" customWidth="1"/>
    <col min="9731" max="9731" width="4.5" style="305" customWidth="1"/>
    <col min="9732" max="9734" width="22.375" style="305" customWidth="1"/>
    <col min="9735" max="9735" width="3.5" style="305" customWidth="1"/>
    <col min="9736" max="9736" width="4.125" style="305" customWidth="1"/>
    <col min="9737" max="9737" width="2.75" style="305" customWidth="1"/>
    <col min="9738" max="9984" width="8.875" style="305"/>
    <col min="9985" max="9985" width="4.125" style="305" customWidth="1"/>
    <col min="9986" max="9986" width="26.875" style="305" customWidth="1"/>
    <col min="9987" max="9987" width="4.5" style="305" customWidth="1"/>
    <col min="9988" max="9990" width="22.375" style="305" customWidth="1"/>
    <col min="9991" max="9991" width="3.5" style="305" customWidth="1"/>
    <col min="9992" max="9992" width="4.125" style="305" customWidth="1"/>
    <col min="9993" max="9993" width="2.75" style="305" customWidth="1"/>
    <col min="9994" max="10240" width="8.875" style="305"/>
    <col min="10241" max="10241" width="4.125" style="305" customWidth="1"/>
    <col min="10242" max="10242" width="26.875" style="305" customWidth="1"/>
    <col min="10243" max="10243" width="4.5" style="305" customWidth="1"/>
    <col min="10244" max="10246" width="22.375" style="305" customWidth="1"/>
    <col min="10247" max="10247" width="3.5" style="305" customWidth="1"/>
    <col min="10248" max="10248" width="4.125" style="305" customWidth="1"/>
    <col min="10249" max="10249" width="2.75" style="305" customWidth="1"/>
    <col min="10250" max="10496" width="8.875" style="305"/>
    <col min="10497" max="10497" width="4.125" style="305" customWidth="1"/>
    <col min="10498" max="10498" width="26.875" style="305" customWidth="1"/>
    <col min="10499" max="10499" width="4.5" style="305" customWidth="1"/>
    <col min="10500" max="10502" width="22.375" style="305" customWidth="1"/>
    <col min="10503" max="10503" width="3.5" style="305" customWidth="1"/>
    <col min="10504" max="10504" width="4.125" style="305" customWidth="1"/>
    <col min="10505" max="10505" width="2.75" style="305" customWidth="1"/>
    <col min="10506" max="10752" width="8.875" style="305"/>
    <col min="10753" max="10753" width="4.125" style="305" customWidth="1"/>
    <col min="10754" max="10754" width="26.875" style="305" customWidth="1"/>
    <col min="10755" max="10755" width="4.5" style="305" customWidth="1"/>
    <col min="10756" max="10758" width="22.375" style="305" customWidth="1"/>
    <col min="10759" max="10759" width="3.5" style="305" customWidth="1"/>
    <col min="10760" max="10760" width="4.125" style="305" customWidth="1"/>
    <col min="10761" max="10761" width="2.75" style="305" customWidth="1"/>
    <col min="10762" max="11008" width="8.875" style="305"/>
    <col min="11009" max="11009" width="4.125" style="305" customWidth="1"/>
    <col min="11010" max="11010" width="26.875" style="305" customWidth="1"/>
    <col min="11011" max="11011" width="4.5" style="305" customWidth="1"/>
    <col min="11012" max="11014" width="22.375" style="305" customWidth="1"/>
    <col min="11015" max="11015" width="3.5" style="305" customWidth="1"/>
    <col min="11016" max="11016" width="4.125" style="305" customWidth="1"/>
    <col min="11017" max="11017" width="2.75" style="305" customWidth="1"/>
    <col min="11018" max="11264" width="8.875" style="305"/>
    <col min="11265" max="11265" width="4.125" style="305" customWidth="1"/>
    <col min="11266" max="11266" width="26.875" style="305" customWidth="1"/>
    <col min="11267" max="11267" width="4.5" style="305" customWidth="1"/>
    <col min="11268" max="11270" width="22.375" style="305" customWidth="1"/>
    <col min="11271" max="11271" width="3.5" style="305" customWidth="1"/>
    <col min="11272" max="11272" width="4.125" style="305" customWidth="1"/>
    <col min="11273" max="11273" width="2.75" style="305" customWidth="1"/>
    <col min="11274" max="11520" width="8.875" style="305"/>
    <col min="11521" max="11521" width="4.125" style="305" customWidth="1"/>
    <col min="11522" max="11522" width="26.875" style="305" customWidth="1"/>
    <col min="11523" max="11523" width="4.5" style="305" customWidth="1"/>
    <col min="11524" max="11526" width="22.375" style="305" customWidth="1"/>
    <col min="11527" max="11527" width="3.5" style="305" customWidth="1"/>
    <col min="11528" max="11528" width="4.125" style="305" customWidth="1"/>
    <col min="11529" max="11529" width="2.75" style="305" customWidth="1"/>
    <col min="11530" max="11776" width="8.875" style="305"/>
    <col min="11777" max="11777" width="4.125" style="305" customWidth="1"/>
    <col min="11778" max="11778" width="26.875" style="305" customWidth="1"/>
    <col min="11779" max="11779" width="4.5" style="305" customWidth="1"/>
    <col min="11780" max="11782" width="22.375" style="305" customWidth="1"/>
    <col min="11783" max="11783" width="3.5" style="305" customWidth="1"/>
    <col min="11784" max="11784" width="4.125" style="305" customWidth="1"/>
    <col min="11785" max="11785" width="2.75" style="305" customWidth="1"/>
    <col min="11786" max="12032" width="8.875" style="305"/>
    <col min="12033" max="12033" width="4.125" style="305" customWidth="1"/>
    <col min="12034" max="12034" width="26.875" style="305" customWidth="1"/>
    <col min="12035" max="12035" width="4.5" style="305" customWidth="1"/>
    <col min="12036" max="12038" width="22.375" style="305" customWidth="1"/>
    <col min="12039" max="12039" width="3.5" style="305" customWidth="1"/>
    <col min="12040" max="12040" width="4.125" style="305" customWidth="1"/>
    <col min="12041" max="12041" width="2.75" style="305" customWidth="1"/>
    <col min="12042" max="12288" width="8.875" style="305"/>
    <col min="12289" max="12289" width="4.125" style="305" customWidth="1"/>
    <col min="12290" max="12290" width="26.875" style="305" customWidth="1"/>
    <col min="12291" max="12291" width="4.5" style="305" customWidth="1"/>
    <col min="12292" max="12294" width="22.375" style="305" customWidth="1"/>
    <col min="12295" max="12295" width="3.5" style="305" customWidth="1"/>
    <col min="12296" max="12296" width="4.125" style="305" customWidth="1"/>
    <col min="12297" max="12297" width="2.75" style="305" customWidth="1"/>
    <col min="12298" max="12544" width="8.875" style="305"/>
    <col min="12545" max="12545" width="4.125" style="305" customWidth="1"/>
    <col min="12546" max="12546" width="26.875" style="305" customWidth="1"/>
    <col min="12547" max="12547" width="4.5" style="305" customWidth="1"/>
    <col min="12548" max="12550" width="22.375" style="305" customWidth="1"/>
    <col min="12551" max="12551" width="3.5" style="305" customWidth="1"/>
    <col min="12552" max="12552" width="4.125" style="305" customWidth="1"/>
    <col min="12553" max="12553" width="2.75" style="305" customWidth="1"/>
    <col min="12554" max="12800" width="8.875" style="305"/>
    <col min="12801" max="12801" width="4.125" style="305" customWidth="1"/>
    <col min="12802" max="12802" width="26.875" style="305" customWidth="1"/>
    <col min="12803" max="12803" width="4.5" style="305" customWidth="1"/>
    <col min="12804" max="12806" width="22.375" style="305" customWidth="1"/>
    <col min="12807" max="12807" width="3.5" style="305" customWidth="1"/>
    <col min="12808" max="12808" width="4.125" style="305" customWidth="1"/>
    <col min="12809" max="12809" width="2.75" style="305" customWidth="1"/>
    <col min="12810" max="13056" width="8.875" style="305"/>
    <col min="13057" max="13057" width="4.125" style="305" customWidth="1"/>
    <col min="13058" max="13058" width="26.875" style="305" customWidth="1"/>
    <col min="13059" max="13059" width="4.5" style="305" customWidth="1"/>
    <col min="13060" max="13062" width="22.375" style="305" customWidth="1"/>
    <col min="13063" max="13063" width="3.5" style="305" customWidth="1"/>
    <col min="13064" max="13064" width="4.125" style="305" customWidth="1"/>
    <col min="13065" max="13065" width="2.75" style="305" customWidth="1"/>
    <col min="13066" max="13312" width="8.875" style="305"/>
    <col min="13313" max="13313" width="4.125" style="305" customWidth="1"/>
    <col min="13314" max="13314" width="26.875" style="305" customWidth="1"/>
    <col min="13315" max="13315" width="4.5" style="305" customWidth="1"/>
    <col min="13316" max="13318" width="22.375" style="305" customWidth="1"/>
    <col min="13319" max="13319" width="3.5" style="305" customWidth="1"/>
    <col min="13320" max="13320" width="4.125" style="305" customWidth="1"/>
    <col min="13321" max="13321" width="2.75" style="305" customWidth="1"/>
    <col min="13322" max="13568" width="8.875" style="305"/>
    <col min="13569" max="13569" width="4.125" style="305" customWidth="1"/>
    <col min="13570" max="13570" width="26.875" style="305" customWidth="1"/>
    <col min="13571" max="13571" width="4.5" style="305" customWidth="1"/>
    <col min="13572" max="13574" width="22.375" style="305" customWidth="1"/>
    <col min="13575" max="13575" width="3.5" style="305" customWidth="1"/>
    <col min="13576" max="13576" width="4.125" style="305" customWidth="1"/>
    <col min="13577" max="13577" width="2.75" style="305" customWidth="1"/>
    <col min="13578" max="13824" width="8.875" style="305"/>
    <col min="13825" max="13825" width="4.125" style="305" customWidth="1"/>
    <col min="13826" max="13826" width="26.875" style="305" customWidth="1"/>
    <col min="13827" max="13827" width="4.5" style="305" customWidth="1"/>
    <col min="13828" max="13830" width="22.375" style="305" customWidth="1"/>
    <col min="13831" max="13831" width="3.5" style="305" customWidth="1"/>
    <col min="13832" max="13832" width="4.125" style="305" customWidth="1"/>
    <col min="13833" max="13833" width="2.75" style="305" customWidth="1"/>
    <col min="13834" max="14080" width="8.875" style="305"/>
    <col min="14081" max="14081" width="4.125" style="305" customWidth="1"/>
    <col min="14082" max="14082" width="26.875" style="305" customWidth="1"/>
    <col min="14083" max="14083" width="4.5" style="305" customWidth="1"/>
    <col min="14084" max="14086" width="22.375" style="305" customWidth="1"/>
    <col min="14087" max="14087" width="3.5" style="305" customWidth="1"/>
    <col min="14088" max="14088" width="4.125" style="305" customWidth="1"/>
    <col min="14089" max="14089" width="2.75" style="305" customWidth="1"/>
    <col min="14090" max="14336" width="8.875" style="305"/>
    <col min="14337" max="14337" width="4.125" style="305" customWidth="1"/>
    <col min="14338" max="14338" width="26.875" style="305" customWidth="1"/>
    <col min="14339" max="14339" width="4.5" style="305" customWidth="1"/>
    <col min="14340" max="14342" width="22.375" style="305" customWidth="1"/>
    <col min="14343" max="14343" width="3.5" style="305" customWidth="1"/>
    <col min="14344" max="14344" width="4.125" style="305" customWidth="1"/>
    <col min="14345" max="14345" width="2.75" style="305" customWidth="1"/>
    <col min="14346" max="14592" width="8.875" style="305"/>
    <col min="14593" max="14593" width="4.125" style="305" customWidth="1"/>
    <col min="14594" max="14594" width="26.875" style="305" customWidth="1"/>
    <col min="14595" max="14595" width="4.5" style="305" customWidth="1"/>
    <col min="14596" max="14598" width="22.375" style="305" customWidth="1"/>
    <col min="14599" max="14599" width="3.5" style="305" customWidth="1"/>
    <col min="14600" max="14600" width="4.125" style="305" customWidth="1"/>
    <col min="14601" max="14601" width="2.75" style="305" customWidth="1"/>
    <col min="14602" max="14848" width="8.875" style="305"/>
    <col min="14849" max="14849" width="4.125" style="305" customWidth="1"/>
    <col min="14850" max="14850" width="26.875" style="305" customWidth="1"/>
    <col min="14851" max="14851" width="4.5" style="305" customWidth="1"/>
    <col min="14852" max="14854" width="22.375" style="305" customWidth="1"/>
    <col min="14855" max="14855" width="3.5" style="305" customWidth="1"/>
    <col min="14856" max="14856" width="4.125" style="305" customWidth="1"/>
    <col min="14857" max="14857" width="2.75" style="305" customWidth="1"/>
    <col min="14858" max="15104" width="8.875" style="305"/>
    <col min="15105" max="15105" width="4.125" style="305" customWidth="1"/>
    <col min="15106" max="15106" width="26.875" style="305" customWidth="1"/>
    <col min="15107" max="15107" width="4.5" style="305" customWidth="1"/>
    <col min="15108" max="15110" width="22.375" style="305" customWidth="1"/>
    <col min="15111" max="15111" width="3.5" style="305" customWidth="1"/>
    <col min="15112" max="15112" width="4.125" style="305" customWidth="1"/>
    <col min="15113" max="15113" width="2.75" style="305" customWidth="1"/>
    <col min="15114" max="15360" width="8.875" style="305"/>
    <col min="15361" max="15361" width="4.125" style="305" customWidth="1"/>
    <col min="15362" max="15362" width="26.875" style="305" customWidth="1"/>
    <col min="15363" max="15363" width="4.5" style="305" customWidth="1"/>
    <col min="15364" max="15366" width="22.375" style="305" customWidth="1"/>
    <col min="15367" max="15367" width="3.5" style="305" customWidth="1"/>
    <col min="15368" max="15368" width="4.125" style="305" customWidth="1"/>
    <col min="15369" max="15369" width="2.75" style="305" customWidth="1"/>
    <col min="15370" max="15616" width="8.875" style="305"/>
    <col min="15617" max="15617" width="4.125" style="305" customWidth="1"/>
    <col min="15618" max="15618" width="26.875" style="305" customWidth="1"/>
    <col min="15619" max="15619" width="4.5" style="305" customWidth="1"/>
    <col min="15620" max="15622" width="22.375" style="305" customWidth="1"/>
    <col min="15623" max="15623" width="3.5" style="305" customWidth="1"/>
    <col min="15624" max="15624" width="4.125" style="305" customWidth="1"/>
    <col min="15625" max="15625" width="2.75" style="305" customWidth="1"/>
    <col min="15626" max="15872" width="8.875" style="305"/>
    <col min="15873" max="15873" width="4.125" style="305" customWidth="1"/>
    <col min="15874" max="15874" width="26.875" style="305" customWidth="1"/>
    <col min="15875" max="15875" width="4.5" style="305" customWidth="1"/>
    <col min="15876" max="15878" width="22.375" style="305" customWidth="1"/>
    <col min="15879" max="15879" width="3.5" style="305" customWidth="1"/>
    <col min="15880" max="15880" width="4.125" style="305" customWidth="1"/>
    <col min="15881" max="15881" width="2.75" style="305" customWidth="1"/>
    <col min="15882" max="16128" width="8.875" style="305"/>
    <col min="16129" max="16129" width="4.125" style="305" customWidth="1"/>
    <col min="16130" max="16130" width="26.875" style="305" customWidth="1"/>
    <col min="16131" max="16131" width="4.5" style="305" customWidth="1"/>
    <col min="16132" max="16134" width="22.375" style="305" customWidth="1"/>
    <col min="16135" max="16135" width="3.5" style="305" customWidth="1"/>
    <col min="16136" max="16136" width="4.125" style="305" customWidth="1"/>
    <col min="16137" max="16137" width="2.75" style="305" customWidth="1"/>
    <col min="16138" max="16384" width="8.875" style="305"/>
  </cols>
  <sheetData>
    <row r="1" spans="1:8" ht="27.75" customHeight="1">
      <c r="B1" s="305" t="s">
        <v>1240</v>
      </c>
    </row>
    <row r="2" spans="1:8" ht="27.75" customHeight="1">
      <c r="A2" s="306"/>
      <c r="F2" s="1145" t="s">
        <v>548</v>
      </c>
      <c r="G2" s="1145"/>
      <c r="H2" s="1" t="s">
        <v>0</v>
      </c>
    </row>
    <row r="3" spans="1:8" ht="27.75" customHeight="1">
      <c r="A3" s="306"/>
      <c r="F3" s="307"/>
      <c r="G3" s="307"/>
    </row>
    <row r="4" spans="1:8" ht="36" customHeight="1">
      <c r="A4" s="1146" t="s">
        <v>549</v>
      </c>
      <c r="B4" s="1146"/>
      <c r="C4" s="1146"/>
      <c r="D4" s="1146"/>
      <c r="E4" s="1146"/>
      <c r="F4" s="1146"/>
      <c r="G4" s="1146"/>
    </row>
    <row r="5" spans="1:8" ht="36" customHeight="1">
      <c r="A5" s="308"/>
      <c r="B5" s="308"/>
      <c r="C5" s="308"/>
      <c r="D5" s="308"/>
      <c r="E5" s="308"/>
      <c r="F5" s="308"/>
      <c r="G5" s="308"/>
    </row>
    <row r="6" spans="1:8" ht="36" customHeight="1">
      <c r="A6" s="308"/>
      <c r="B6" s="309" t="s">
        <v>550</v>
      </c>
      <c r="C6" s="1147"/>
      <c r="D6" s="1147"/>
      <c r="E6" s="1147"/>
      <c r="F6" s="1147"/>
      <c r="G6" s="1148"/>
    </row>
    <row r="7" spans="1:8" ht="46.5" customHeight="1">
      <c r="B7" s="309" t="s">
        <v>551</v>
      </c>
      <c r="C7" s="1149"/>
      <c r="D7" s="1149"/>
      <c r="E7" s="1149"/>
      <c r="F7" s="1149"/>
      <c r="G7" s="1150"/>
    </row>
    <row r="8" spans="1:8" ht="52.9" customHeight="1">
      <c r="B8" s="309" t="s">
        <v>552</v>
      </c>
      <c r="C8" s="1149" t="s">
        <v>553</v>
      </c>
      <c r="D8" s="1149"/>
      <c r="E8" s="1149"/>
      <c r="F8" s="1149"/>
      <c r="G8" s="1150"/>
    </row>
    <row r="9" spans="1:8" ht="60.6" customHeight="1">
      <c r="B9" s="310" t="s">
        <v>554</v>
      </c>
      <c r="C9" s="1151" t="s">
        <v>555</v>
      </c>
      <c r="D9" s="1152"/>
      <c r="E9" s="1152"/>
      <c r="F9" s="1152"/>
      <c r="G9" s="1153"/>
    </row>
    <row r="10" spans="1:8" ht="29.25" customHeight="1">
      <c r="B10" s="1154" t="s">
        <v>556</v>
      </c>
      <c r="C10" s="311"/>
      <c r="D10" s="311"/>
      <c r="E10" s="311"/>
      <c r="F10" s="311"/>
      <c r="G10" s="312"/>
    </row>
    <row r="11" spans="1:8" ht="29.25" customHeight="1">
      <c r="B11" s="1155"/>
      <c r="C11" s="313"/>
      <c r="D11" s="314" t="s">
        <v>557</v>
      </c>
      <c r="E11" s="315" t="s">
        <v>558</v>
      </c>
      <c r="F11" s="315" t="s">
        <v>559</v>
      </c>
      <c r="G11" s="316"/>
    </row>
    <row r="12" spans="1:8" ht="25.9" customHeight="1">
      <c r="B12" s="1155"/>
      <c r="D12" s="317" t="s">
        <v>38</v>
      </c>
      <c r="E12" s="317" t="s">
        <v>38</v>
      </c>
      <c r="F12" s="317" t="s">
        <v>13</v>
      </c>
      <c r="G12" s="316"/>
    </row>
    <row r="13" spans="1:8">
      <c r="B13" s="1155"/>
      <c r="C13" s="1157" t="s">
        <v>564</v>
      </c>
      <c r="D13" s="1158"/>
      <c r="E13" s="1158"/>
      <c r="F13" s="1158"/>
      <c r="G13" s="1159"/>
    </row>
    <row r="14" spans="1:8">
      <c r="B14" s="1156"/>
      <c r="C14" s="1160"/>
      <c r="D14" s="1161"/>
      <c r="E14" s="1161"/>
      <c r="F14" s="1161"/>
      <c r="G14" s="1162"/>
    </row>
    <row r="15" spans="1:8" ht="17.25" customHeight="1">
      <c r="B15" s="305" t="s">
        <v>560</v>
      </c>
    </row>
    <row r="16" spans="1:8" ht="17.25" customHeight="1">
      <c r="B16" s="318" t="s">
        <v>39</v>
      </c>
      <c r="C16" s="318"/>
      <c r="D16" s="318"/>
      <c r="E16" s="318"/>
      <c r="F16" s="318"/>
      <c r="G16" s="318"/>
    </row>
    <row r="17" spans="2:9" ht="17.25" customHeight="1">
      <c r="B17" s="318" t="s">
        <v>561</v>
      </c>
      <c r="C17" s="318"/>
      <c r="D17" s="318"/>
      <c r="E17" s="318"/>
      <c r="F17" s="318"/>
      <c r="G17" s="318"/>
    </row>
    <row r="18" spans="2:9">
      <c r="B18" s="318" t="s">
        <v>562</v>
      </c>
      <c r="C18" s="318"/>
      <c r="D18" s="318"/>
      <c r="E18" s="318"/>
      <c r="F18" s="318"/>
      <c r="G18" s="318"/>
    </row>
    <row r="19" spans="2:9" ht="58.9" customHeight="1">
      <c r="B19" s="1144" t="s">
        <v>563</v>
      </c>
      <c r="C19" s="1144"/>
      <c r="D19" s="1144"/>
      <c r="E19" s="1144"/>
      <c r="F19" s="1144"/>
      <c r="G19" s="318"/>
    </row>
    <row r="20" spans="2:9">
      <c r="B20" s="318"/>
      <c r="C20" s="318"/>
      <c r="D20" s="318"/>
      <c r="E20" s="318"/>
      <c r="F20" s="318"/>
      <c r="G20" s="318"/>
      <c r="H20" s="318"/>
      <c r="I20" s="318"/>
    </row>
  </sheetData>
  <mergeCells count="9">
    <mergeCell ref="B19:F19"/>
    <mergeCell ref="F2:G2"/>
    <mergeCell ref="A4:G4"/>
    <mergeCell ref="C6:G6"/>
    <mergeCell ref="C7:G7"/>
    <mergeCell ref="C8:G8"/>
    <mergeCell ref="C9:G9"/>
    <mergeCell ref="B10:B14"/>
    <mergeCell ref="C13:G14"/>
  </mergeCells>
  <phoneticPr fontId="3"/>
  <hyperlinks>
    <hyperlink ref="J1" location="目次!A1" display="目次に戻る" xr:uid="{00000000-0004-0000-0100-000000000000}"/>
    <hyperlink ref="H2" location="目次!A1" display="目次に戻る" xr:uid="{00000000-0004-0000-0100-000001000000}"/>
  </hyperlinks>
  <pageMargins left="0.7" right="0.7" top="0.75" bottom="0.75" header="0.3" footer="0.3"/>
  <pageSetup paperSize="9" scale="8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Q349"/>
  <sheetViews>
    <sheetView showGridLines="0" view="pageBreakPreview" zoomScale="85" zoomScaleNormal="100" zoomScaleSheetLayoutView="85" workbookViewId="0"/>
  </sheetViews>
  <sheetFormatPr defaultColWidth="9" defaultRowHeight="13.5"/>
  <cols>
    <col min="1" max="1" width="1.125" style="30" customWidth="1"/>
    <col min="2" max="14" width="2.625" style="30" customWidth="1"/>
    <col min="15" max="15" width="26.625" style="30" customWidth="1"/>
    <col min="16" max="16" width="29.25" style="30" customWidth="1"/>
    <col min="17" max="17" width="10.375" style="30" customWidth="1"/>
    <col min="18" max="18" width="2.625" style="30" customWidth="1"/>
    <col min="19" max="19" width="11.875" style="30" customWidth="1"/>
    <col min="20" max="45" width="2.625" style="30" customWidth="1"/>
    <col min="46" max="16384" width="9" style="30"/>
  </cols>
  <sheetData>
    <row r="1" spans="1:17" s="7" customFormat="1" ht="33" customHeight="1">
      <c r="A1" s="16"/>
      <c r="B1" s="1666" t="s">
        <v>144</v>
      </c>
      <c r="C1" s="1667"/>
      <c r="D1" s="1667"/>
      <c r="E1" s="1667"/>
      <c r="F1" s="1667"/>
      <c r="G1" s="1667"/>
      <c r="H1" s="1667"/>
      <c r="I1" s="1667"/>
      <c r="J1" s="1667"/>
      <c r="K1" s="1667"/>
      <c r="L1" s="1667"/>
      <c r="M1" s="1667"/>
      <c r="N1" s="1667"/>
      <c r="O1" s="1667"/>
      <c r="P1" s="1667"/>
    </row>
    <row r="2" spans="1:17" s="7" customFormat="1" ht="21.75" customHeight="1">
      <c r="A2" s="16"/>
      <c r="B2" s="1666"/>
      <c r="C2" s="1608"/>
      <c r="D2" s="1608"/>
      <c r="E2" s="1608"/>
      <c r="F2" s="1608"/>
      <c r="G2" s="1608"/>
      <c r="H2" s="1608"/>
      <c r="I2" s="1608"/>
      <c r="J2" s="1608"/>
      <c r="K2" s="1608"/>
      <c r="L2" s="1608"/>
      <c r="M2" s="1608"/>
      <c r="N2" s="1608"/>
      <c r="O2" s="1608"/>
      <c r="P2" s="1608"/>
      <c r="Q2" s="1" t="s">
        <v>0</v>
      </c>
    </row>
    <row r="3" spans="1:17" s="48" customFormat="1" ht="21" customHeight="1">
      <c r="B3" s="1668" t="s">
        <v>155</v>
      </c>
      <c r="C3" s="1668"/>
      <c r="D3" s="1668"/>
      <c r="E3" s="1668"/>
      <c r="F3" s="1668"/>
      <c r="G3" s="1668"/>
      <c r="H3" s="1668"/>
      <c r="I3" s="1668"/>
      <c r="J3" s="1668"/>
      <c r="K3" s="1668"/>
      <c r="L3" s="1668"/>
      <c r="M3" s="1668"/>
      <c r="N3" s="1668"/>
      <c r="O3" s="1668"/>
      <c r="P3" s="1668"/>
    </row>
    <row r="4" spans="1:17" s="7" customFormat="1" ht="27" customHeight="1" thickBot="1">
      <c r="A4" s="13"/>
      <c r="B4" s="1669"/>
      <c r="C4" s="1670"/>
      <c r="D4" s="1670"/>
      <c r="E4" s="1670"/>
      <c r="F4" s="1670"/>
      <c r="G4" s="1670"/>
      <c r="H4" s="1670"/>
      <c r="I4" s="1670"/>
      <c r="J4" s="1670"/>
      <c r="K4" s="1670"/>
      <c r="L4" s="1670"/>
      <c r="M4" s="1670"/>
      <c r="N4" s="1670"/>
      <c r="O4" s="1670"/>
      <c r="P4" s="1670"/>
    </row>
    <row r="5" spans="1:17" s="7" customFormat="1" ht="36" customHeight="1">
      <c r="A5" s="13"/>
      <c r="B5" s="1671" t="s">
        <v>10</v>
      </c>
      <c r="C5" s="1672"/>
      <c r="D5" s="1672"/>
      <c r="E5" s="1672"/>
      <c r="F5" s="1672"/>
      <c r="G5" s="1672"/>
      <c r="H5" s="1672"/>
      <c r="I5" s="1672"/>
      <c r="J5" s="1672"/>
      <c r="K5" s="1672"/>
      <c r="L5" s="1672"/>
      <c r="M5" s="1672"/>
      <c r="N5" s="1673"/>
      <c r="O5" s="1674"/>
      <c r="P5" s="1675"/>
    </row>
    <row r="6" spans="1:17" s="7" customFormat="1" ht="36" customHeight="1">
      <c r="B6" s="1650" t="s">
        <v>3</v>
      </c>
      <c r="C6" s="1651"/>
      <c r="D6" s="1651"/>
      <c r="E6" s="1651"/>
      <c r="F6" s="1651"/>
      <c r="G6" s="1651"/>
      <c r="H6" s="1651"/>
      <c r="I6" s="1651"/>
      <c r="J6" s="1651"/>
      <c r="K6" s="1651"/>
      <c r="L6" s="1651"/>
      <c r="M6" s="1651"/>
      <c r="N6" s="1652"/>
      <c r="O6" s="1653" t="s">
        <v>1195</v>
      </c>
      <c r="P6" s="1654"/>
    </row>
    <row r="7" spans="1:17" ht="36" customHeight="1">
      <c r="B7" s="1655" t="s">
        <v>154</v>
      </c>
      <c r="C7" s="1656"/>
      <c r="D7" s="1656"/>
      <c r="E7" s="1656"/>
      <c r="F7" s="1656"/>
      <c r="G7" s="1656"/>
      <c r="H7" s="1656"/>
      <c r="I7" s="1656"/>
      <c r="J7" s="1656"/>
      <c r="K7" s="1656"/>
      <c r="L7" s="1656"/>
      <c r="M7" s="1656"/>
      <c r="N7" s="1657"/>
      <c r="O7" s="1658" t="s">
        <v>153</v>
      </c>
      <c r="P7" s="1659"/>
    </row>
    <row r="8" spans="1:17" ht="21" customHeight="1">
      <c r="B8" s="1660" t="s">
        <v>152</v>
      </c>
      <c r="C8" s="1661"/>
      <c r="D8" s="1661"/>
      <c r="E8" s="1661"/>
      <c r="F8" s="1661"/>
      <c r="G8" s="1661" t="s">
        <v>8</v>
      </c>
      <c r="H8" s="1661"/>
      <c r="I8" s="1661"/>
      <c r="J8" s="1661"/>
      <c r="K8" s="1661"/>
      <c r="L8" s="1661"/>
      <c r="M8" s="1661"/>
      <c r="N8" s="1661"/>
      <c r="O8" s="1662" t="s">
        <v>151</v>
      </c>
      <c r="P8" s="1665" t="s">
        <v>150</v>
      </c>
    </row>
    <row r="9" spans="1:17" ht="21" customHeight="1">
      <c r="B9" s="1660"/>
      <c r="C9" s="1661"/>
      <c r="D9" s="1661"/>
      <c r="E9" s="1661"/>
      <c r="F9" s="1661"/>
      <c r="G9" s="1661"/>
      <c r="H9" s="1661"/>
      <c r="I9" s="1661"/>
      <c r="J9" s="1661"/>
      <c r="K9" s="1661"/>
      <c r="L9" s="1661"/>
      <c r="M9" s="1661"/>
      <c r="N9" s="1661"/>
      <c r="O9" s="1663"/>
      <c r="P9" s="1665"/>
    </row>
    <row r="10" spans="1:17" ht="21" customHeight="1">
      <c r="B10" s="1660"/>
      <c r="C10" s="1661"/>
      <c r="D10" s="1661"/>
      <c r="E10" s="1661"/>
      <c r="F10" s="1661"/>
      <c r="G10" s="1661"/>
      <c r="H10" s="1661"/>
      <c r="I10" s="1661"/>
      <c r="J10" s="1661"/>
      <c r="K10" s="1661"/>
      <c r="L10" s="1661"/>
      <c r="M10" s="1661"/>
      <c r="N10" s="1661"/>
      <c r="O10" s="1664"/>
      <c r="P10" s="1665"/>
    </row>
    <row r="11" spans="1:17" ht="21" customHeight="1">
      <c r="B11" s="1648"/>
      <c r="C11" s="1649"/>
      <c r="D11" s="1649"/>
      <c r="E11" s="1649"/>
      <c r="F11" s="1649"/>
      <c r="G11" s="1649"/>
      <c r="H11" s="1649"/>
      <c r="I11" s="1649"/>
      <c r="J11" s="1649"/>
      <c r="K11" s="1649"/>
      <c r="L11" s="1649"/>
      <c r="M11" s="1649"/>
      <c r="N11" s="1649"/>
      <c r="O11" s="46"/>
      <c r="P11" s="47"/>
    </row>
    <row r="12" spans="1:17" ht="21" customHeight="1">
      <c r="B12" s="1648"/>
      <c r="C12" s="1649"/>
      <c r="D12" s="1649"/>
      <c r="E12" s="1649"/>
      <c r="F12" s="1649"/>
      <c r="G12" s="1649"/>
      <c r="H12" s="1649"/>
      <c r="I12" s="1649"/>
      <c r="J12" s="1649"/>
      <c r="K12" s="1649"/>
      <c r="L12" s="1649"/>
      <c r="M12" s="1649"/>
      <c r="N12" s="1649"/>
      <c r="O12" s="46"/>
      <c r="P12" s="47"/>
    </row>
    <row r="13" spans="1:17" ht="21" customHeight="1">
      <c r="B13" s="1648"/>
      <c r="C13" s="1649"/>
      <c r="D13" s="1649"/>
      <c r="E13" s="1649"/>
      <c r="F13" s="1649"/>
      <c r="G13" s="1649"/>
      <c r="H13" s="1649"/>
      <c r="I13" s="1649"/>
      <c r="J13" s="1649"/>
      <c r="K13" s="1649"/>
      <c r="L13" s="1649"/>
      <c r="M13" s="1649"/>
      <c r="N13" s="1649"/>
      <c r="O13" s="46"/>
      <c r="P13" s="47"/>
    </row>
    <row r="14" spans="1:17" ht="21" customHeight="1">
      <c r="B14" s="1648"/>
      <c r="C14" s="1649"/>
      <c r="D14" s="1649"/>
      <c r="E14" s="1649"/>
      <c r="F14" s="1649"/>
      <c r="G14" s="1649"/>
      <c r="H14" s="1649"/>
      <c r="I14" s="1649"/>
      <c r="J14" s="1649"/>
      <c r="K14" s="1649"/>
      <c r="L14" s="1649"/>
      <c r="M14" s="1649"/>
      <c r="N14" s="1649"/>
      <c r="O14" s="46"/>
      <c r="P14" s="45"/>
    </row>
    <row r="15" spans="1:17" ht="21" customHeight="1">
      <c r="B15" s="1648"/>
      <c r="C15" s="1649"/>
      <c r="D15" s="1649"/>
      <c r="E15" s="1649"/>
      <c r="F15" s="1649"/>
      <c r="G15" s="1649"/>
      <c r="H15" s="1649"/>
      <c r="I15" s="1649"/>
      <c r="J15" s="1649"/>
      <c r="K15" s="1649"/>
      <c r="L15" s="1649"/>
      <c r="M15" s="1649"/>
      <c r="N15" s="1649"/>
      <c r="O15" s="46"/>
      <c r="P15" s="45"/>
    </row>
    <row r="16" spans="1:17" ht="21" customHeight="1">
      <c r="B16" s="1648"/>
      <c r="C16" s="1649"/>
      <c r="D16" s="1649"/>
      <c r="E16" s="1649"/>
      <c r="F16" s="1649"/>
      <c r="G16" s="1649"/>
      <c r="H16" s="1649"/>
      <c r="I16" s="1649"/>
      <c r="J16" s="1649"/>
      <c r="K16" s="1649"/>
      <c r="L16" s="1649"/>
      <c r="M16" s="1649"/>
      <c r="N16" s="1649"/>
      <c r="O16" s="46"/>
      <c r="P16" s="45"/>
    </row>
    <row r="17" spans="2:16" ht="21" customHeight="1">
      <c r="B17" s="1648"/>
      <c r="C17" s="1649"/>
      <c r="D17" s="1649"/>
      <c r="E17" s="1649"/>
      <c r="F17" s="1649"/>
      <c r="G17" s="1649"/>
      <c r="H17" s="1649"/>
      <c r="I17" s="1649"/>
      <c r="J17" s="1649"/>
      <c r="K17" s="1649"/>
      <c r="L17" s="1649"/>
      <c r="M17" s="1649"/>
      <c r="N17" s="1649"/>
      <c r="O17" s="46"/>
      <c r="P17" s="45"/>
    </row>
    <row r="18" spans="2:16" ht="21" customHeight="1">
      <c r="B18" s="1648"/>
      <c r="C18" s="1649"/>
      <c r="D18" s="1649"/>
      <c r="E18" s="1649"/>
      <c r="F18" s="1649"/>
      <c r="G18" s="1649"/>
      <c r="H18" s="1649"/>
      <c r="I18" s="1649"/>
      <c r="J18" s="1649"/>
      <c r="K18" s="1649"/>
      <c r="L18" s="1649"/>
      <c r="M18" s="1649"/>
      <c r="N18" s="1649"/>
      <c r="O18" s="46"/>
      <c r="P18" s="45"/>
    </row>
    <row r="19" spans="2:16" ht="21" customHeight="1">
      <c r="B19" s="1648"/>
      <c r="C19" s="1649"/>
      <c r="D19" s="1649"/>
      <c r="E19" s="1649"/>
      <c r="F19" s="1649"/>
      <c r="G19" s="1649"/>
      <c r="H19" s="1649"/>
      <c r="I19" s="1649"/>
      <c r="J19" s="1649"/>
      <c r="K19" s="1649"/>
      <c r="L19" s="1649"/>
      <c r="M19" s="1649"/>
      <c r="N19" s="1649"/>
      <c r="O19" s="46"/>
      <c r="P19" s="45"/>
    </row>
    <row r="20" spans="2:16" ht="21" customHeight="1">
      <c r="B20" s="1629"/>
      <c r="C20" s="1630"/>
      <c r="D20" s="1630"/>
      <c r="E20" s="1630"/>
      <c r="F20" s="1630"/>
      <c r="G20" s="1630"/>
      <c r="H20" s="1630"/>
      <c r="I20" s="1630"/>
      <c r="J20" s="1630"/>
      <c r="K20" s="1630"/>
      <c r="L20" s="1630"/>
      <c r="M20" s="1630"/>
      <c r="N20" s="1630"/>
      <c r="O20" s="44"/>
      <c r="P20" s="43"/>
    </row>
    <row r="21" spans="2:16" ht="21" customHeight="1">
      <c r="B21" s="1629"/>
      <c r="C21" s="1630"/>
      <c r="D21" s="1630"/>
      <c r="E21" s="1630"/>
      <c r="F21" s="1630"/>
      <c r="G21" s="1630"/>
      <c r="H21" s="1630"/>
      <c r="I21" s="1630"/>
      <c r="J21" s="1630"/>
      <c r="K21" s="1630"/>
      <c r="L21" s="1630"/>
      <c r="M21" s="1630"/>
      <c r="N21" s="1630"/>
      <c r="O21" s="44"/>
      <c r="P21" s="43"/>
    </row>
    <row r="22" spans="2:16" ht="21" customHeight="1" thickBot="1">
      <c r="B22" s="1631"/>
      <c r="C22" s="1632"/>
      <c r="D22" s="1632"/>
      <c r="E22" s="1632"/>
      <c r="F22" s="1632"/>
      <c r="G22" s="1632"/>
      <c r="H22" s="1632"/>
      <c r="I22" s="1632"/>
      <c r="J22" s="1632"/>
      <c r="K22" s="1632"/>
      <c r="L22" s="1632"/>
      <c r="M22" s="1632"/>
      <c r="N22" s="1632"/>
      <c r="O22" s="42"/>
      <c r="P22" s="41"/>
    </row>
    <row r="23" spans="2:16" ht="21" customHeight="1" thickBot="1">
      <c r="B23" s="36"/>
      <c r="C23" s="36"/>
      <c r="D23" s="36"/>
      <c r="E23" s="36"/>
      <c r="F23" s="36"/>
      <c r="G23" s="36"/>
      <c r="H23" s="36"/>
      <c r="I23" s="36"/>
      <c r="J23" s="36"/>
      <c r="K23" s="36"/>
      <c r="L23" s="36"/>
      <c r="M23" s="36"/>
      <c r="N23" s="36"/>
      <c r="O23" s="36"/>
      <c r="P23" s="36"/>
    </row>
    <row r="24" spans="2:16" ht="21" customHeight="1">
      <c r="B24" s="1633" t="s">
        <v>149</v>
      </c>
      <c r="C24" s="1634"/>
      <c r="D24" s="1634"/>
      <c r="E24" s="1634"/>
      <c r="F24" s="1634"/>
      <c r="G24" s="1634"/>
      <c r="H24" s="1634"/>
      <c r="I24" s="1634"/>
      <c r="J24" s="1635"/>
      <c r="K24" s="1635"/>
      <c r="L24" s="1635"/>
      <c r="M24" s="1635"/>
      <c r="N24" s="1636"/>
      <c r="O24" s="1641" t="s">
        <v>148</v>
      </c>
      <c r="P24" s="40"/>
    </row>
    <row r="25" spans="2:16" ht="42.75" customHeight="1">
      <c r="B25" s="1637"/>
      <c r="C25" s="1638"/>
      <c r="D25" s="1638"/>
      <c r="E25" s="1638"/>
      <c r="F25" s="1638"/>
      <c r="G25" s="1638"/>
      <c r="H25" s="1638"/>
      <c r="I25" s="1638"/>
      <c r="J25" s="1639"/>
      <c r="K25" s="1639"/>
      <c r="L25" s="1639"/>
      <c r="M25" s="1639"/>
      <c r="N25" s="1640"/>
      <c r="O25" s="1642"/>
      <c r="P25" s="39" t="s">
        <v>147</v>
      </c>
    </row>
    <row r="26" spans="2:16" ht="24.75" customHeight="1" thickBot="1">
      <c r="B26" s="1643"/>
      <c r="C26" s="1644"/>
      <c r="D26" s="1644"/>
      <c r="E26" s="1644"/>
      <c r="F26" s="1644"/>
      <c r="G26" s="1644"/>
      <c r="H26" s="1644"/>
      <c r="I26" s="1644"/>
      <c r="J26" s="1645"/>
      <c r="K26" s="1645"/>
      <c r="L26" s="1645"/>
      <c r="M26" s="1645"/>
      <c r="N26" s="1646"/>
      <c r="O26" s="38"/>
      <c r="P26" s="37"/>
    </row>
    <row r="27" spans="2:16" ht="13.5" customHeight="1">
      <c r="B27" s="36"/>
      <c r="C27" s="36"/>
      <c r="D27" s="36"/>
      <c r="E27" s="36"/>
      <c r="F27" s="36"/>
      <c r="G27" s="36"/>
      <c r="H27" s="36"/>
      <c r="I27" s="36"/>
      <c r="J27" s="35"/>
      <c r="K27" s="35"/>
      <c r="L27" s="35"/>
      <c r="M27" s="35"/>
      <c r="N27" s="35"/>
      <c r="O27" s="34"/>
      <c r="P27" s="34"/>
    </row>
    <row r="28" spans="2:16" ht="27" customHeight="1">
      <c r="B28" s="1647" t="s">
        <v>859</v>
      </c>
      <c r="C28" s="1628"/>
      <c r="D28" s="1628"/>
      <c r="E28" s="1628"/>
      <c r="F28" s="1628"/>
      <c r="G28" s="1628"/>
      <c r="H28" s="1628"/>
      <c r="I28" s="1628"/>
      <c r="J28" s="1628"/>
      <c r="K28" s="1628"/>
      <c r="L28" s="1628"/>
      <c r="M28" s="1628"/>
      <c r="N28" s="1628"/>
      <c r="O28" s="1628"/>
      <c r="P28" s="1628"/>
    </row>
    <row r="29" spans="2:16" ht="20.25" customHeight="1">
      <c r="B29" s="1647" t="s">
        <v>146</v>
      </c>
      <c r="C29" s="1628"/>
      <c r="D29" s="1628"/>
      <c r="E29" s="1628"/>
      <c r="F29" s="1628"/>
      <c r="G29" s="1628"/>
      <c r="H29" s="1628"/>
      <c r="I29" s="1628"/>
      <c r="J29" s="1628"/>
      <c r="K29" s="1628"/>
      <c r="L29" s="1628"/>
      <c r="M29" s="1628"/>
      <c r="N29" s="1628"/>
      <c r="O29" s="1628"/>
      <c r="P29" s="1628"/>
    </row>
    <row r="30" spans="2:16" ht="13.5" customHeight="1">
      <c r="B30" s="33"/>
      <c r="C30" s="32"/>
      <c r="D30" s="32"/>
      <c r="E30" s="32"/>
      <c r="F30" s="32"/>
      <c r="G30" s="32"/>
      <c r="H30" s="32"/>
      <c r="I30" s="32"/>
      <c r="J30" s="32"/>
      <c r="K30" s="32"/>
      <c r="L30" s="32"/>
      <c r="M30" s="32"/>
      <c r="N30" s="32"/>
      <c r="O30" s="32"/>
      <c r="P30" s="32"/>
    </row>
    <row r="31" spans="2:16" ht="21" customHeight="1">
      <c r="B31" s="1627" t="s">
        <v>860</v>
      </c>
      <c r="C31" s="1628"/>
      <c r="D31" s="1628"/>
      <c r="E31" s="1628"/>
      <c r="F31" s="1628"/>
      <c r="G31" s="1628"/>
      <c r="H31" s="1628"/>
      <c r="I31" s="1628"/>
      <c r="J31" s="1628"/>
      <c r="K31" s="1628"/>
      <c r="L31" s="1628"/>
      <c r="M31" s="1628"/>
      <c r="N31" s="1628"/>
      <c r="O31" s="1628"/>
      <c r="P31" s="1628"/>
    </row>
    <row r="32" spans="2:16" ht="21" customHeight="1">
      <c r="B32" s="1628"/>
      <c r="C32" s="1628"/>
      <c r="D32" s="1628"/>
      <c r="E32" s="1628"/>
      <c r="F32" s="1628"/>
      <c r="G32" s="1628"/>
      <c r="H32" s="1628"/>
      <c r="I32" s="1628"/>
      <c r="J32" s="1628"/>
      <c r="K32" s="1628"/>
      <c r="L32" s="1628"/>
      <c r="M32" s="1628"/>
      <c r="N32" s="1628"/>
      <c r="O32" s="1628"/>
      <c r="P32" s="1628"/>
    </row>
    <row r="33" spans="2:16" ht="21" customHeight="1">
      <c r="B33" s="1628"/>
      <c r="C33" s="1628"/>
      <c r="D33" s="1628"/>
      <c r="E33" s="1628"/>
      <c r="F33" s="1628"/>
      <c r="G33" s="1628"/>
      <c r="H33" s="1628"/>
      <c r="I33" s="1628"/>
      <c r="J33" s="1628"/>
      <c r="K33" s="1628"/>
      <c r="L33" s="1628"/>
      <c r="M33" s="1628"/>
      <c r="N33" s="1628"/>
      <c r="O33" s="1628"/>
      <c r="P33" s="1628"/>
    </row>
    <row r="34" spans="2:16" ht="21" customHeight="1">
      <c r="B34" s="1628"/>
      <c r="C34" s="1628"/>
      <c r="D34" s="1628"/>
      <c r="E34" s="1628"/>
      <c r="F34" s="1628"/>
      <c r="G34" s="1628"/>
      <c r="H34" s="1628"/>
      <c r="I34" s="1628"/>
      <c r="J34" s="1628"/>
      <c r="K34" s="1628"/>
      <c r="L34" s="1628"/>
      <c r="M34" s="1628"/>
      <c r="N34" s="1628"/>
      <c r="O34" s="1628"/>
      <c r="P34" s="1628"/>
    </row>
    <row r="35" spans="2:16" ht="21" customHeight="1">
      <c r="B35" s="1628"/>
      <c r="C35" s="1628"/>
      <c r="D35" s="1628"/>
      <c r="E35" s="1628"/>
      <c r="F35" s="1628"/>
      <c r="G35" s="1628"/>
      <c r="H35" s="1628"/>
      <c r="I35" s="1628"/>
      <c r="J35" s="1628"/>
      <c r="K35" s="1628"/>
      <c r="L35" s="1628"/>
      <c r="M35" s="1628"/>
      <c r="N35" s="1628"/>
      <c r="O35" s="1628"/>
      <c r="P35" s="1628"/>
    </row>
    <row r="36" spans="2:16" ht="21" customHeight="1">
      <c r="B36" s="31"/>
      <c r="C36" s="31"/>
      <c r="D36" s="31"/>
      <c r="E36" s="31"/>
      <c r="F36" s="31"/>
      <c r="G36" s="31"/>
      <c r="H36" s="31"/>
      <c r="I36" s="31"/>
      <c r="J36" s="31"/>
      <c r="K36" s="31"/>
      <c r="L36" s="31"/>
      <c r="M36" s="31"/>
      <c r="N36" s="31"/>
      <c r="O36" s="31"/>
      <c r="P36" s="31"/>
    </row>
    <row r="37" spans="2:16" ht="21" customHeight="1">
      <c r="B37" s="31"/>
      <c r="C37" s="31"/>
      <c r="D37" s="31"/>
      <c r="E37" s="31"/>
      <c r="F37" s="31"/>
      <c r="G37" s="31"/>
      <c r="H37" s="31"/>
      <c r="I37" s="31"/>
      <c r="J37" s="31"/>
      <c r="K37" s="31"/>
      <c r="L37" s="31"/>
      <c r="M37" s="31"/>
      <c r="N37" s="31"/>
      <c r="O37" s="31"/>
      <c r="P37" s="31"/>
    </row>
    <row r="38" spans="2:16" ht="21" customHeight="1">
      <c r="B38" s="31"/>
      <c r="C38" s="31"/>
      <c r="D38" s="31"/>
      <c r="E38" s="31"/>
      <c r="F38" s="31"/>
      <c r="G38" s="31"/>
      <c r="H38" s="31"/>
      <c r="I38" s="31"/>
      <c r="J38" s="31"/>
      <c r="K38" s="31"/>
      <c r="L38" s="31"/>
      <c r="M38" s="31"/>
      <c r="N38" s="31"/>
      <c r="O38" s="31"/>
      <c r="P38" s="31"/>
    </row>
    <row r="39" spans="2:16" ht="21" customHeight="1">
      <c r="B39" s="31"/>
      <c r="C39" s="31"/>
      <c r="D39" s="31"/>
      <c r="E39" s="31"/>
      <c r="F39" s="31"/>
      <c r="G39" s="31"/>
      <c r="H39" s="31"/>
      <c r="I39" s="31"/>
      <c r="J39" s="31"/>
      <c r="K39" s="31"/>
      <c r="L39" s="31"/>
      <c r="M39" s="31"/>
      <c r="N39" s="31"/>
      <c r="O39" s="31"/>
      <c r="P39" s="31"/>
    </row>
    <row r="40" spans="2:16" ht="21" customHeight="1">
      <c r="B40" s="31"/>
      <c r="C40" s="31"/>
      <c r="D40" s="31"/>
      <c r="E40" s="31"/>
      <c r="F40" s="31"/>
      <c r="G40" s="31"/>
      <c r="H40" s="31"/>
      <c r="I40" s="31"/>
      <c r="J40" s="31"/>
      <c r="K40" s="31"/>
      <c r="L40" s="31"/>
      <c r="M40" s="31"/>
      <c r="N40" s="31"/>
      <c r="O40" s="31"/>
      <c r="P40" s="31"/>
    </row>
    <row r="41" spans="2:16" ht="16.5" customHeight="1">
      <c r="B41" s="31"/>
      <c r="C41" s="31"/>
      <c r="D41" s="31"/>
      <c r="E41" s="31"/>
      <c r="F41" s="31"/>
      <c r="G41" s="31"/>
      <c r="H41" s="31"/>
      <c r="I41" s="31"/>
      <c r="J41" s="31"/>
      <c r="K41" s="31"/>
      <c r="L41" s="31"/>
      <c r="M41" s="31"/>
      <c r="N41" s="31"/>
      <c r="O41" s="31"/>
      <c r="P41" s="31"/>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mergeCells count="44">
    <mergeCell ref="B1:P1"/>
    <mergeCell ref="B2:P2"/>
    <mergeCell ref="B3:P3"/>
    <mergeCell ref="B4:P4"/>
    <mergeCell ref="B5:N5"/>
    <mergeCell ref="O5:P5"/>
    <mergeCell ref="B6:N6"/>
    <mergeCell ref="O6:P6"/>
    <mergeCell ref="B7:N7"/>
    <mergeCell ref="O7:P7"/>
    <mergeCell ref="B8:F10"/>
    <mergeCell ref="G8:N10"/>
    <mergeCell ref="O8:O10"/>
    <mergeCell ref="P8:P10"/>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31:P35"/>
    <mergeCell ref="B20:F20"/>
    <mergeCell ref="G20:N20"/>
    <mergeCell ref="B21:F21"/>
    <mergeCell ref="G21:N21"/>
    <mergeCell ref="B22:F22"/>
    <mergeCell ref="G22:N22"/>
    <mergeCell ref="B24:N25"/>
    <mergeCell ref="O24:O25"/>
    <mergeCell ref="B26:N26"/>
    <mergeCell ref="B28:P28"/>
    <mergeCell ref="B29:P29"/>
  </mergeCells>
  <phoneticPr fontId="3"/>
  <hyperlinks>
    <hyperlink ref="Q2" location="目次!A1" display="目次に戻る" xr:uid="{00000000-0004-0000-1100-000000000000}"/>
  </hyperlinks>
  <pageMargins left="0.7" right="0.7" top="0.75" bottom="0.75" header="0.3" footer="0.3"/>
  <pageSetup paperSize="9" scale="9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J16"/>
  <sheetViews>
    <sheetView showGridLines="0" view="pageBreakPreview" zoomScale="85" zoomScaleNormal="100" zoomScaleSheetLayoutView="85" workbookViewId="0"/>
  </sheetViews>
  <sheetFormatPr defaultColWidth="9" defaultRowHeight="18.75"/>
  <cols>
    <col min="1" max="1" width="1.25" style="7" customWidth="1"/>
    <col min="2" max="2" width="24.25" style="7" customWidth="1"/>
    <col min="3" max="3" width="4" style="7" customWidth="1"/>
    <col min="4" max="5" width="20.125" style="7" customWidth="1"/>
    <col min="6" max="6" width="12.75" style="7" customWidth="1"/>
    <col min="7" max="7" width="11.25" style="7" customWidth="1"/>
    <col min="8" max="8" width="3.125" style="7" customWidth="1"/>
    <col min="9" max="9" width="13.25" style="7" customWidth="1"/>
    <col min="10" max="10" width="2.5" style="7" customWidth="1"/>
    <col min="11" max="16384" width="9" style="7"/>
  </cols>
  <sheetData>
    <row r="1" spans="1:10" ht="27.75" customHeight="1">
      <c r="A1" s="16"/>
      <c r="B1" s="7" t="s">
        <v>168</v>
      </c>
      <c r="F1" s="1613" t="s">
        <v>144</v>
      </c>
      <c r="G1" s="1608"/>
      <c r="H1" s="1608"/>
    </row>
    <row r="2" spans="1:10" ht="21" customHeight="1">
      <c r="A2" s="16"/>
      <c r="F2" s="15"/>
      <c r="G2" s="14"/>
      <c r="H2" s="14"/>
      <c r="I2" s="1" t="s">
        <v>0</v>
      </c>
    </row>
    <row r="3" spans="1:10" ht="36" customHeight="1">
      <c r="B3" s="1614" t="s">
        <v>167</v>
      </c>
      <c r="C3" s="1615"/>
      <c r="D3" s="1615"/>
      <c r="E3" s="1615"/>
      <c r="F3" s="1615"/>
      <c r="G3" s="1615"/>
      <c r="H3" s="1615"/>
    </row>
    <row r="4" spans="1:10" ht="28.5" customHeight="1">
      <c r="A4" s="13"/>
      <c r="B4" s="13"/>
      <c r="C4" s="13"/>
      <c r="D4" s="13"/>
      <c r="E4" s="13"/>
      <c r="F4" s="13"/>
      <c r="G4" s="13"/>
      <c r="H4" s="13"/>
    </row>
    <row r="5" spans="1:10" ht="36" customHeight="1">
      <c r="A5" s="13"/>
      <c r="B5" s="12" t="s">
        <v>10</v>
      </c>
      <c r="C5" s="1616"/>
      <c r="D5" s="1617"/>
      <c r="E5" s="1617"/>
      <c r="F5" s="1617"/>
      <c r="G5" s="1617"/>
      <c r="H5" s="1618"/>
    </row>
    <row r="6" spans="1:10" ht="36.75" customHeight="1">
      <c r="B6" s="11" t="s">
        <v>9</v>
      </c>
      <c r="C6" s="1619" t="s">
        <v>40</v>
      </c>
      <c r="D6" s="1619"/>
      <c r="E6" s="1619"/>
      <c r="F6" s="1619"/>
      <c r="G6" s="1619"/>
      <c r="H6" s="1620"/>
    </row>
    <row r="7" spans="1:10" ht="81" customHeight="1">
      <c r="B7" s="50" t="s">
        <v>166</v>
      </c>
      <c r="C7" s="1624" t="s">
        <v>165</v>
      </c>
      <c r="D7" s="1625"/>
      <c r="E7" s="1625"/>
      <c r="F7" s="1626"/>
      <c r="G7" s="1622" t="s">
        <v>11</v>
      </c>
      <c r="H7" s="1623"/>
    </row>
    <row r="8" spans="1:10" ht="238.5" customHeight="1">
      <c r="B8" s="49" t="s">
        <v>164</v>
      </c>
      <c r="C8" s="1624" t="s">
        <v>163</v>
      </c>
      <c r="D8" s="1625"/>
      <c r="E8" s="1625"/>
      <c r="F8" s="1626"/>
      <c r="G8" s="1622" t="s">
        <v>11</v>
      </c>
      <c r="H8" s="1623"/>
    </row>
    <row r="9" spans="1:10" ht="75" customHeight="1">
      <c r="B9" s="50" t="s">
        <v>162</v>
      </c>
      <c r="C9" s="1624" t="s">
        <v>161</v>
      </c>
      <c r="D9" s="1625"/>
      <c r="E9" s="1625"/>
      <c r="F9" s="1626"/>
      <c r="G9" s="1622" t="s">
        <v>11</v>
      </c>
      <c r="H9" s="1623"/>
    </row>
    <row r="10" spans="1:10" ht="120.75" customHeight="1">
      <c r="B10" s="49" t="s">
        <v>160</v>
      </c>
      <c r="C10" s="1624" t="s">
        <v>159</v>
      </c>
      <c r="D10" s="1625"/>
      <c r="E10" s="1625"/>
      <c r="F10" s="1626"/>
      <c r="G10" s="1622" t="s">
        <v>11</v>
      </c>
      <c r="H10" s="1623"/>
    </row>
    <row r="12" spans="1:10" ht="17.25" customHeight="1">
      <c r="B12" s="8" t="s">
        <v>39</v>
      </c>
      <c r="C12" s="9"/>
      <c r="D12" s="9"/>
      <c r="E12" s="9"/>
      <c r="F12" s="9"/>
      <c r="G12" s="9"/>
      <c r="H12" s="9"/>
      <c r="I12" s="9"/>
      <c r="J12" s="9"/>
    </row>
    <row r="13" spans="1:10" ht="35.25" customHeight="1">
      <c r="B13" s="1611" t="s">
        <v>158</v>
      </c>
      <c r="C13" s="1611"/>
      <c r="D13" s="1611"/>
      <c r="E13" s="1611"/>
      <c r="F13" s="1611"/>
      <c r="G13" s="1611"/>
      <c r="H13" s="1611"/>
      <c r="I13" s="9"/>
      <c r="J13" s="9"/>
    </row>
    <row r="14" spans="1:10" ht="17.25" customHeight="1">
      <c r="B14" s="10" t="s">
        <v>157</v>
      </c>
      <c r="C14" s="9"/>
      <c r="D14" s="9"/>
      <c r="E14" s="9"/>
      <c r="F14" s="9"/>
      <c r="G14" s="9"/>
      <c r="H14" s="9"/>
      <c r="I14" s="9"/>
      <c r="J14" s="9"/>
    </row>
    <row r="15" spans="1:10" ht="17.25" customHeight="1">
      <c r="B15" s="10" t="s">
        <v>156</v>
      </c>
      <c r="C15" s="9"/>
      <c r="D15" s="9"/>
      <c r="E15" s="9"/>
      <c r="F15" s="9"/>
      <c r="G15" s="9"/>
      <c r="H15" s="9"/>
      <c r="I15" s="9"/>
      <c r="J15" s="9"/>
    </row>
    <row r="16" spans="1:10">
      <c r="B16" s="8"/>
    </row>
  </sheetData>
  <mergeCells count="13">
    <mergeCell ref="F1:H1"/>
    <mergeCell ref="B3:H3"/>
    <mergeCell ref="C5:H5"/>
    <mergeCell ref="C6:H6"/>
    <mergeCell ref="C7:F7"/>
    <mergeCell ref="G7:H7"/>
    <mergeCell ref="B13:H13"/>
    <mergeCell ref="C8:F8"/>
    <mergeCell ref="G8:H8"/>
    <mergeCell ref="C9:F9"/>
    <mergeCell ref="G9:H9"/>
    <mergeCell ref="C10:F10"/>
    <mergeCell ref="G10:H10"/>
  </mergeCells>
  <phoneticPr fontId="3"/>
  <hyperlinks>
    <hyperlink ref="I2" location="目次!A1" display="目次に戻る" xr:uid="{00000000-0004-0000-1200-000000000000}"/>
  </hyperlinks>
  <pageMargins left="0.7" right="0.7" top="0.75" bottom="0.75" header="0.3" footer="0.3"/>
  <pageSetup paperSize="9" scale="92"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I21"/>
  <sheetViews>
    <sheetView showGridLines="0" view="pageBreakPreview" zoomScale="85" zoomScaleNormal="100" zoomScaleSheetLayoutView="85" workbookViewId="0"/>
  </sheetViews>
  <sheetFormatPr defaultColWidth="9" defaultRowHeight="18.75"/>
  <cols>
    <col min="1" max="1" width="1.25" style="7" customWidth="1"/>
    <col min="2" max="2" width="24.25" style="7" customWidth="1"/>
    <col min="3" max="3" width="4" style="7" customWidth="1"/>
    <col min="4" max="6" width="20.125" style="7" customWidth="1"/>
    <col min="7" max="7" width="3.125" style="7" customWidth="1"/>
    <col min="8" max="8" width="9.875" style="7" customWidth="1"/>
    <col min="9" max="9" width="2.5" style="7" customWidth="1"/>
    <col min="10" max="16384" width="9" style="7"/>
  </cols>
  <sheetData>
    <row r="1" spans="1:8" ht="27.75" customHeight="1">
      <c r="A1" s="16"/>
      <c r="B1" s="7" t="s">
        <v>182</v>
      </c>
    </row>
    <row r="2" spans="1:8" ht="27.75" customHeight="1">
      <c r="A2" s="16"/>
      <c r="F2" s="1613" t="s">
        <v>144</v>
      </c>
      <c r="G2" s="1613"/>
      <c r="H2" s="1" t="s">
        <v>0</v>
      </c>
    </row>
    <row r="3" spans="1:8" ht="20.25" customHeight="1">
      <c r="A3" s="16"/>
      <c r="F3" s="15"/>
      <c r="G3" s="15"/>
    </row>
    <row r="4" spans="1:8" ht="36" customHeight="1">
      <c r="A4" s="1614" t="s">
        <v>181</v>
      </c>
      <c r="B4" s="1614"/>
      <c r="C4" s="1614"/>
      <c r="D4" s="1614"/>
      <c r="E4" s="1614"/>
      <c r="F4" s="1614"/>
      <c r="G4" s="1614"/>
    </row>
    <row r="5" spans="1:8" ht="28.5" customHeight="1">
      <c r="A5" s="13"/>
      <c r="B5" s="13"/>
      <c r="C5" s="13"/>
      <c r="D5" s="13"/>
      <c r="E5" s="13"/>
      <c r="F5" s="13"/>
      <c r="G5" s="13"/>
    </row>
    <row r="6" spans="1:8" ht="43.5" customHeight="1">
      <c r="A6" s="13"/>
      <c r="B6" s="12" t="s">
        <v>10</v>
      </c>
      <c r="C6" s="1616"/>
      <c r="D6" s="1617"/>
      <c r="E6" s="1617"/>
      <c r="F6" s="1617"/>
      <c r="G6" s="1618"/>
    </row>
    <row r="7" spans="1:8" ht="43.5" customHeight="1">
      <c r="B7" s="11" t="s">
        <v>9</v>
      </c>
      <c r="C7" s="1619" t="s">
        <v>40</v>
      </c>
      <c r="D7" s="1619"/>
      <c r="E7" s="1619"/>
      <c r="F7" s="1619"/>
      <c r="G7" s="1620"/>
    </row>
    <row r="8" spans="1:8" ht="19.5" customHeight="1">
      <c r="B8" s="1676" t="s">
        <v>180</v>
      </c>
      <c r="C8" s="51"/>
      <c r="D8" s="53"/>
      <c r="E8" s="53"/>
      <c r="F8" s="53"/>
      <c r="G8" s="58"/>
    </row>
    <row r="9" spans="1:8" ht="33" customHeight="1">
      <c r="B9" s="1677"/>
      <c r="C9" s="57"/>
      <c r="D9" s="56" t="s">
        <v>179</v>
      </c>
      <c r="E9" s="56" t="s">
        <v>178</v>
      </c>
      <c r="F9" s="56" t="s">
        <v>177</v>
      </c>
      <c r="G9" s="55"/>
    </row>
    <row r="10" spans="1:8" ht="33" customHeight="1">
      <c r="B10" s="1677"/>
      <c r="C10" s="57"/>
      <c r="D10" s="59"/>
      <c r="E10" s="59"/>
      <c r="F10" s="56" t="s">
        <v>89</v>
      </c>
      <c r="G10" s="55"/>
    </row>
    <row r="11" spans="1:8" ht="33" customHeight="1">
      <c r="B11" s="1677"/>
      <c r="C11" s="57"/>
      <c r="D11" s="59"/>
      <c r="E11" s="59"/>
      <c r="F11" s="56" t="s">
        <v>89</v>
      </c>
      <c r="G11" s="55"/>
    </row>
    <row r="12" spans="1:8" ht="33" customHeight="1">
      <c r="B12" s="1677"/>
      <c r="C12" s="57"/>
      <c r="D12" s="59"/>
      <c r="E12" s="59"/>
      <c r="F12" s="56" t="s">
        <v>89</v>
      </c>
      <c r="G12" s="55"/>
    </row>
    <row r="13" spans="1:8" ht="33" customHeight="1">
      <c r="B13" s="1677"/>
      <c r="C13" s="57"/>
      <c r="D13" s="59"/>
      <c r="E13" s="59"/>
      <c r="F13" s="56" t="s">
        <v>89</v>
      </c>
      <c r="G13" s="55"/>
    </row>
    <row r="14" spans="1:8" ht="33" customHeight="1">
      <c r="B14" s="1677"/>
      <c r="C14" s="57"/>
      <c r="D14" s="59"/>
      <c r="E14" s="59"/>
      <c r="F14" s="56" t="s">
        <v>89</v>
      </c>
      <c r="G14" s="55"/>
    </row>
    <row r="15" spans="1:8" ht="19.5" customHeight="1">
      <c r="B15" s="1678"/>
      <c r="C15" s="54"/>
      <c r="D15" s="53"/>
      <c r="E15" s="53"/>
      <c r="F15" s="53"/>
      <c r="G15" s="52"/>
    </row>
    <row r="18" spans="2:9" ht="17.25" customHeight="1">
      <c r="B18" s="8" t="s">
        <v>37</v>
      </c>
      <c r="C18" s="9"/>
      <c r="D18" s="9"/>
      <c r="E18" s="9"/>
      <c r="F18" s="9"/>
      <c r="G18" s="9"/>
      <c r="H18" s="9"/>
      <c r="I18" s="9"/>
    </row>
    <row r="19" spans="2:9" ht="36" customHeight="1">
      <c r="B19" s="1609" t="s">
        <v>176</v>
      </c>
      <c r="C19" s="1679"/>
      <c r="D19" s="1679"/>
      <c r="E19" s="1679"/>
      <c r="F19" s="1679"/>
      <c r="G19" s="1679"/>
      <c r="H19" s="9"/>
      <c r="I19" s="9"/>
    </row>
    <row r="20" spans="2:9" ht="34.5" customHeight="1">
      <c r="B20" s="1609"/>
      <c r="C20" s="1608"/>
      <c r="D20" s="1608"/>
      <c r="E20" s="1608"/>
      <c r="F20" s="1608"/>
      <c r="G20" s="1608"/>
    </row>
    <row r="21" spans="2:9">
      <c r="B21" s="27"/>
    </row>
  </sheetData>
  <mergeCells count="7">
    <mergeCell ref="B20:G20"/>
    <mergeCell ref="F2:G2"/>
    <mergeCell ref="A4:G4"/>
    <mergeCell ref="C6:G6"/>
    <mergeCell ref="C7:G7"/>
    <mergeCell ref="B8:B15"/>
    <mergeCell ref="B19:G19"/>
  </mergeCells>
  <phoneticPr fontId="3"/>
  <hyperlinks>
    <hyperlink ref="H2" location="目次!A1" display="目次に戻る" xr:uid="{00000000-0004-0000-1300-000000000000}"/>
  </hyperlinks>
  <pageMargins left="0.7" right="0.7" top="0.75" bottom="0.75" header="0.3" footer="0.3"/>
  <pageSetup paperSize="9" scale="9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J15"/>
  <sheetViews>
    <sheetView showGridLines="0" view="pageBreakPreview" zoomScale="90" zoomScaleNormal="100" zoomScaleSheetLayoutView="90" workbookViewId="0"/>
  </sheetViews>
  <sheetFormatPr defaultColWidth="9" defaultRowHeight="18.75"/>
  <cols>
    <col min="1" max="1" width="1.5" style="7" customWidth="1"/>
    <col min="2" max="2" width="24.25" style="7" customWidth="1"/>
    <col min="3" max="3" width="4" style="7" customWidth="1"/>
    <col min="4" max="4" width="20.125" style="7" customWidth="1"/>
    <col min="5" max="5" width="23.625" style="7" customWidth="1"/>
    <col min="6" max="6" width="10.375" style="7" customWidth="1"/>
    <col min="7" max="7" width="13" style="7" customWidth="1"/>
    <col min="8" max="8" width="3.125" style="7" customWidth="1"/>
    <col min="9" max="9" width="13.5" style="7" customWidth="1"/>
    <col min="10" max="10" width="2.5" style="7" customWidth="1"/>
    <col min="11" max="11" width="11.875" style="7" customWidth="1"/>
    <col min="12" max="16384" width="9" style="7"/>
  </cols>
  <sheetData>
    <row r="1" spans="1:10" ht="27.75" customHeight="1">
      <c r="A1" s="16"/>
      <c r="B1" s="7" t="s">
        <v>190</v>
      </c>
      <c r="F1" s="1613" t="s">
        <v>144</v>
      </c>
      <c r="G1" s="1608"/>
      <c r="H1" s="1608"/>
    </row>
    <row r="2" spans="1:10" ht="18.75" customHeight="1">
      <c r="A2" s="16"/>
      <c r="F2" s="15"/>
      <c r="G2" s="14"/>
      <c r="H2" s="14"/>
      <c r="I2" s="1" t="s">
        <v>0</v>
      </c>
    </row>
    <row r="3" spans="1:10" ht="36" customHeight="1">
      <c r="B3" s="1614" t="s">
        <v>445</v>
      </c>
      <c r="C3" s="1615"/>
      <c r="D3" s="1615"/>
      <c r="E3" s="1615"/>
      <c r="F3" s="1615"/>
      <c r="G3" s="1615"/>
      <c r="H3" s="1615"/>
    </row>
    <row r="4" spans="1:10" ht="33.75" customHeight="1">
      <c r="A4" s="13"/>
      <c r="B4" s="13"/>
      <c r="C4" s="13"/>
      <c r="D4" s="13"/>
      <c r="E4" s="13"/>
      <c r="F4" s="13"/>
      <c r="G4" s="13"/>
      <c r="H4" s="13"/>
    </row>
    <row r="5" spans="1:10" ht="36" customHeight="1">
      <c r="A5" s="13"/>
      <c r="B5" s="12" t="s">
        <v>10</v>
      </c>
      <c r="C5" s="1616"/>
      <c r="D5" s="1617"/>
      <c r="E5" s="1617"/>
      <c r="F5" s="1617"/>
      <c r="G5" s="1617"/>
      <c r="H5" s="1618"/>
    </row>
    <row r="6" spans="1:10" ht="36.75" customHeight="1">
      <c r="B6" s="50" t="s">
        <v>189</v>
      </c>
      <c r="C6" s="1619" t="s">
        <v>40</v>
      </c>
      <c r="D6" s="1619"/>
      <c r="E6" s="1619"/>
      <c r="F6" s="1619"/>
      <c r="G6" s="1619"/>
      <c r="H6" s="1620"/>
    </row>
    <row r="7" spans="1:10" ht="81" customHeight="1">
      <c r="B7" s="50" t="s">
        <v>188</v>
      </c>
      <c r="C7" s="1624" t="s">
        <v>187</v>
      </c>
      <c r="D7" s="1625"/>
      <c r="E7" s="1625"/>
      <c r="F7" s="1626"/>
      <c r="G7" s="1622" t="s">
        <v>11</v>
      </c>
      <c r="H7" s="1623"/>
    </row>
    <row r="8" spans="1:10" ht="108" customHeight="1">
      <c r="B8" s="49" t="s">
        <v>186</v>
      </c>
      <c r="C8" s="1624" t="s">
        <v>1198</v>
      </c>
      <c r="D8" s="1625"/>
      <c r="E8" s="1625"/>
      <c r="F8" s="1626"/>
      <c r="G8" s="1622" t="s">
        <v>11</v>
      </c>
      <c r="H8" s="1623"/>
    </row>
    <row r="9" spans="1:10" ht="149.25" customHeight="1">
      <c r="B9" s="49" t="s">
        <v>185</v>
      </c>
      <c r="C9" s="1624" t="s">
        <v>184</v>
      </c>
      <c r="D9" s="1625"/>
      <c r="E9" s="1625"/>
      <c r="F9" s="1626"/>
      <c r="G9" s="1622" t="s">
        <v>11</v>
      </c>
      <c r="H9" s="1623"/>
    </row>
    <row r="11" spans="1:10" ht="17.25" customHeight="1">
      <c r="B11" s="8" t="s">
        <v>37</v>
      </c>
      <c r="C11" s="9"/>
      <c r="D11" s="9"/>
      <c r="E11" s="9"/>
      <c r="F11" s="9"/>
      <c r="G11" s="9"/>
      <c r="H11" s="9"/>
      <c r="I11" s="9"/>
      <c r="J11" s="9"/>
    </row>
    <row r="12" spans="1:10" ht="45.75" customHeight="1">
      <c r="B12" s="1611" t="s">
        <v>1196</v>
      </c>
      <c r="C12" s="1611"/>
      <c r="D12" s="1611"/>
      <c r="E12" s="1611"/>
      <c r="F12" s="1611"/>
      <c r="G12" s="1611"/>
      <c r="H12" s="1611"/>
      <c r="I12" s="9"/>
      <c r="J12" s="9"/>
    </row>
    <row r="13" spans="1:10" ht="35.25" customHeight="1">
      <c r="B13" s="1611" t="s">
        <v>1197</v>
      </c>
      <c r="C13" s="1611"/>
      <c r="D13" s="1611"/>
      <c r="E13" s="1611"/>
      <c r="F13" s="1611"/>
      <c r="G13" s="1611"/>
      <c r="H13" s="1611"/>
      <c r="I13" s="9"/>
      <c r="J13" s="9"/>
    </row>
    <row r="14" spans="1:10" ht="17.25" customHeight="1">
      <c r="B14" s="10" t="s">
        <v>183</v>
      </c>
      <c r="C14" s="9"/>
      <c r="D14" s="9"/>
      <c r="E14" s="9"/>
      <c r="F14" s="9"/>
      <c r="G14" s="9"/>
      <c r="H14" s="9"/>
      <c r="I14" s="9"/>
      <c r="J14" s="9"/>
    </row>
    <row r="15" spans="1:10">
      <c r="B15" s="8"/>
    </row>
  </sheetData>
  <mergeCells count="12">
    <mergeCell ref="B13:H13"/>
    <mergeCell ref="F1:H1"/>
    <mergeCell ref="B3:H3"/>
    <mergeCell ref="C5:H5"/>
    <mergeCell ref="C6:H6"/>
    <mergeCell ref="C7:F7"/>
    <mergeCell ref="G7:H7"/>
    <mergeCell ref="C8:F8"/>
    <mergeCell ref="G8:H8"/>
    <mergeCell ref="C9:F9"/>
    <mergeCell ref="G9:H9"/>
    <mergeCell ref="B12:H12"/>
  </mergeCells>
  <phoneticPr fontId="3"/>
  <hyperlinks>
    <hyperlink ref="I2" location="目次!A1" display="目次に戻る" xr:uid="{00000000-0004-0000-1400-000000000000}"/>
  </hyperlinks>
  <pageMargins left="0.7" right="0.7" top="0.75" bottom="0.75" header="0.3" footer="0.3"/>
  <pageSetup paperSize="9" scale="78"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K37"/>
  <sheetViews>
    <sheetView view="pageBreakPreview" zoomScale="85" zoomScaleNormal="100" zoomScaleSheetLayoutView="85" workbookViewId="0">
      <selection sqref="A1:B1"/>
    </sheetView>
  </sheetViews>
  <sheetFormatPr defaultRowHeight="18.75"/>
  <cols>
    <col min="1" max="1" width="5.125" style="971" customWidth="1"/>
    <col min="2" max="3" width="9" style="971"/>
    <col min="4" max="5" width="8.5" style="971" customWidth="1"/>
    <col min="6" max="6" width="8.375" style="971" customWidth="1"/>
    <col min="7" max="7" width="9.5" style="971" customWidth="1"/>
    <col min="8" max="9" width="8.5" style="971" customWidth="1"/>
    <col min="10" max="10" width="26.625" style="971" customWidth="1"/>
    <col min="11" max="11" width="15.875" style="971" customWidth="1"/>
    <col min="12" max="256" width="9" style="971"/>
    <col min="257" max="257" width="5.125" style="971" customWidth="1"/>
    <col min="258" max="259" width="9" style="971"/>
    <col min="260" max="261" width="8.5" style="971" customWidth="1"/>
    <col min="262" max="262" width="8.375" style="971" customWidth="1"/>
    <col min="263" max="263" width="7.375" style="971" customWidth="1"/>
    <col min="264" max="265" width="8.5" style="971" customWidth="1"/>
    <col min="266" max="266" width="22.625" style="971" customWidth="1"/>
    <col min="267" max="512" width="9" style="971"/>
    <col min="513" max="513" width="5.125" style="971" customWidth="1"/>
    <col min="514" max="515" width="9" style="971"/>
    <col min="516" max="517" width="8.5" style="971" customWidth="1"/>
    <col min="518" max="518" width="8.375" style="971" customWidth="1"/>
    <col min="519" max="519" width="7.375" style="971" customWidth="1"/>
    <col min="520" max="521" width="8.5" style="971" customWidth="1"/>
    <col min="522" max="522" width="22.625" style="971" customWidth="1"/>
    <col min="523" max="768" width="9" style="971"/>
    <col min="769" max="769" width="5.125" style="971" customWidth="1"/>
    <col min="770" max="771" width="9" style="971"/>
    <col min="772" max="773" width="8.5" style="971" customWidth="1"/>
    <col min="774" max="774" width="8.375" style="971" customWidth="1"/>
    <col min="775" max="775" width="7.375" style="971" customWidth="1"/>
    <col min="776" max="777" width="8.5" style="971" customWidth="1"/>
    <col min="778" max="778" width="22.625" style="971" customWidth="1"/>
    <col min="779" max="1024" width="9" style="971"/>
    <col min="1025" max="1025" width="5.125" style="971" customWidth="1"/>
    <col min="1026" max="1027" width="9" style="971"/>
    <col min="1028" max="1029" width="8.5" style="971" customWidth="1"/>
    <col min="1030" max="1030" width="8.375" style="971" customWidth="1"/>
    <col min="1031" max="1031" width="7.375" style="971" customWidth="1"/>
    <col min="1032" max="1033" width="8.5" style="971" customWidth="1"/>
    <col min="1034" max="1034" width="22.625" style="971" customWidth="1"/>
    <col min="1035" max="1280" width="9" style="971"/>
    <col min="1281" max="1281" width="5.125" style="971" customWidth="1"/>
    <col min="1282" max="1283" width="9" style="971"/>
    <col min="1284" max="1285" width="8.5" style="971" customWidth="1"/>
    <col min="1286" max="1286" width="8.375" style="971" customWidth="1"/>
    <col min="1287" max="1287" width="7.375" style="971" customWidth="1"/>
    <col min="1288" max="1289" width="8.5" style="971" customWidth="1"/>
    <col min="1290" max="1290" width="22.625" style="971" customWidth="1"/>
    <col min="1291" max="1536" width="9" style="971"/>
    <col min="1537" max="1537" width="5.125" style="971" customWidth="1"/>
    <col min="1538" max="1539" width="9" style="971"/>
    <col min="1540" max="1541" width="8.5" style="971" customWidth="1"/>
    <col min="1542" max="1542" width="8.375" style="971" customWidth="1"/>
    <col min="1543" max="1543" width="7.375" style="971" customWidth="1"/>
    <col min="1544" max="1545" width="8.5" style="971" customWidth="1"/>
    <col min="1546" max="1546" width="22.625" style="971" customWidth="1"/>
    <col min="1547" max="1792" width="9" style="971"/>
    <col min="1793" max="1793" width="5.125" style="971" customWidth="1"/>
    <col min="1794" max="1795" width="9" style="971"/>
    <col min="1796" max="1797" width="8.5" style="971" customWidth="1"/>
    <col min="1798" max="1798" width="8.375" style="971" customWidth="1"/>
    <col min="1799" max="1799" width="7.375" style="971" customWidth="1"/>
    <col min="1800" max="1801" width="8.5" style="971" customWidth="1"/>
    <col min="1802" max="1802" width="22.625" style="971" customWidth="1"/>
    <col min="1803" max="2048" width="9" style="971"/>
    <col min="2049" max="2049" width="5.125" style="971" customWidth="1"/>
    <col min="2050" max="2051" width="9" style="971"/>
    <col min="2052" max="2053" width="8.5" style="971" customWidth="1"/>
    <col min="2054" max="2054" width="8.375" style="971" customWidth="1"/>
    <col min="2055" max="2055" width="7.375" style="971" customWidth="1"/>
    <col min="2056" max="2057" width="8.5" style="971" customWidth="1"/>
    <col min="2058" max="2058" width="22.625" style="971" customWidth="1"/>
    <col min="2059" max="2304" width="9" style="971"/>
    <col min="2305" max="2305" width="5.125" style="971" customWidth="1"/>
    <col min="2306" max="2307" width="9" style="971"/>
    <col min="2308" max="2309" width="8.5" style="971" customWidth="1"/>
    <col min="2310" max="2310" width="8.375" style="971" customWidth="1"/>
    <col min="2311" max="2311" width="7.375" style="971" customWidth="1"/>
    <col min="2312" max="2313" width="8.5" style="971" customWidth="1"/>
    <col min="2314" max="2314" width="22.625" style="971" customWidth="1"/>
    <col min="2315" max="2560" width="9" style="971"/>
    <col min="2561" max="2561" width="5.125" style="971" customWidth="1"/>
    <col min="2562" max="2563" width="9" style="971"/>
    <col min="2564" max="2565" width="8.5" style="971" customWidth="1"/>
    <col min="2566" max="2566" width="8.375" style="971" customWidth="1"/>
    <col min="2567" max="2567" width="7.375" style="971" customWidth="1"/>
    <col min="2568" max="2569" width="8.5" style="971" customWidth="1"/>
    <col min="2570" max="2570" width="22.625" style="971" customWidth="1"/>
    <col min="2571" max="2816" width="9" style="971"/>
    <col min="2817" max="2817" width="5.125" style="971" customWidth="1"/>
    <col min="2818" max="2819" width="9" style="971"/>
    <col min="2820" max="2821" width="8.5" style="971" customWidth="1"/>
    <col min="2822" max="2822" width="8.375" style="971" customWidth="1"/>
    <col min="2823" max="2823" width="7.375" style="971" customWidth="1"/>
    <col min="2824" max="2825" width="8.5" style="971" customWidth="1"/>
    <col min="2826" max="2826" width="22.625" style="971" customWidth="1"/>
    <col min="2827" max="3072" width="9" style="971"/>
    <col min="3073" max="3073" width="5.125" style="971" customWidth="1"/>
    <col min="3074" max="3075" width="9" style="971"/>
    <col min="3076" max="3077" width="8.5" style="971" customWidth="1"/>
    <col min="3078" max="3078" width="8.375" style="971" customWidth="1"/>
    <col min="3079" max="3079" width="7.375" style="971" customWidth="1"/>
    <col min="3080" max="3081" width="8.5" style="971" customWidth="1"/>
    <col min="3082" max="3082" width="22.625" style="971" customWidth="1"/>
    <col min="3083" max="3328" width="9" style="971"/>
    <col min="3329" max="3329" width="5.125" style="971" customWidth="1"/>
    <col min="3330" max="3331" width="9" style="971"/>
    <col min="3332" max="3333" width="8.5" style="971" customWidth="1"/>
    <col min="3334" max="3334" width="8.375" style="971" customWidth="1"/>
    <col min="3335" max="3335" width="7.375" style="971" customWidth="1"/>
    <col min="3336" max="3337" width="8.5" style="971" customWidth="1"/>
    <col min="3338" max="3338" width="22.625" style="971" customWidth="1"/>
    <col min="3339" max="3584" width="9" style="971"/>
    <col min="3585" max="3585" width="5.125" style="971" customWidth="1"/>
    <col min="3586" max="3587" width="9" style="971"/>
    <col min="3588" max="3589" width="8.5" style="971" customWidth="1"/>
    <col min="3590" max="3590" width="8.375" style="971" customWidth="1"/>
    <col min="3591" max="3591" width="7.375" style="971" customWidth="1"/>
    <col min="3592" max="3593" width="8.5" style="971" customWidth="1"/>
    <col min="3594" max="3594" width="22.625" style="971" customWidth="1"/>
    <col min="3595" max="3840" width="9" style="971"/>
    <col min="3841" max="3841" width="5.125" style="971" customWidth="1"/>
    <col min="3842" max="3843" width="9" style="971"/>
    <col min="3844" max="3845" width="8.5" style="971" customWidth="1"/>
    <col min="3846" max="3846" width="8.375" style="971" customWidth="1"/>
    <col min="3847" max="3847" width="7.375" style="971" customWidth="1"/>
    <col min="3848" max="3849" width="8.5" style="971" customWidth="1"/>
    <col min="3850" max="3850" width="22.625" style="971" customWidth="1"/>
    <col min="3851" max="4096" width="9" style="971"/>
    <col min="4097" max="4097" width="5.125" style="971" customWidth="1"/>
    <col min="4098" max="4099" width="9" style="971"/>
    <col min="4100" max="4101" width="8.5" style="971" customWidth="1"/>
    <col min="4102" max="4102" width="8.375" style="971" customWidth="1"/>
    <col min="4103" max="4103" width="7.375" style="971" customWidth="1"/>
    <col min="4104" max="4105" width="8.5" style="971" customWidth="1"/>
    <col min="4106" max="4106" width="22.625" style="971" customWidth="1"/>
    <col min="4107" max="4352" width="9" style="971"/>
    <col min="4353" max="4353" width="5.125" style="971" customWidth="1"/>
    <col min="4354" max="4355" width="9" style="971"/>
    <col min="4356" max="4357" width="8.5" style="971" customWidth="1"/>
    <col min="4358" max="4358" width="8.375" style="971" customWidth="1"/>
    <col min="4359" max="4359" width="7.375" style="971" customWidth="1"/>
    <col min="4360" max="4361" width="8.5" style="971" customWidth="1"/>
    <col min="4362" max="4362" width="22.625" style="971" customWidth="1"/>
    <col min="4363" max="4608" width="9" style="971"/>
    <col min="4609" max="4609" width="5.125" style="971" customWidth="1"/>
    <col min="4610" max="4611" width="9" style="971"/>
    <col min="4612" max="4613" width="8.5" style="971" customWidth="1"/>
    <col min="4614" max="4614" width="8.375" style="971" customWidth="1"/>
    <col min="4615" max="4615" width="7.375" style="971" customWidth="1"/>
    <col min="4616" max="4617" width="8.5" style="971" customWidth="1"/>
    <col min="4618" max="4618" width="22.625" style="971" customWidth="1"/>
    <col min="4619" max="4864" width="9" style="971"/>
    <col min="4865" max="4865" width="5.125" style="971" customWidth="1"/>
    <col min="4866" max="4867" width="9" style="971"/>
    <col min="4868" max="4869" width="8.5" style="971" customWidth="1"/>
    <col min="4870" max="4870" width="8.375" style="971" customWidth="1"/>
    <col min="4871" max="4871" width="7.375" style="971" customWidth="1"/>
    <col min="4872" max="4873" width="8.5" style="971" customWidth="1"/>
    <col min="4874" max="4874" width="22.625" style="971" customWidth="1"/>
    <col min="4875" max="5120" width="9" style="971"/>
    <col min="5121" max="5121" width="5.125" style="971" customWidth="1"/>
    <col min="5122" max="5123" width="9" style="971"/>
    <col min="5124" max="5125" width="8.5" style="971" customWidth="1"/>
    <col min="5126" max="5126" width="8.375" style="971" customWidth="1"/>
    <col min="5127" max="5127" width="7.375" style="971" customWidth="1"/>
    <col min="5128" max="5129" width="8.5" style="971" customWidth="1"/>
    <col min="5130" max="5130" width="22.625" style="971" customWidth="1"/>
    <col min="5131" max="5376" width="9" style="971"/>
    <col min="5377" max="5377" width="5.125" style="971" customWidth="1"/>
    <col min="5378" max="5379" width="9" style="971"/>
    <col min="5380" max="5381" width="8.5" style="971" customWidth="1"/>
    <col min="5382" max="5382" width="8.375" style="971" customWidth="1"/>
    <col min="5383" max="5383" width="7.375" style="971" customWidth="1"/>
    <col min="5384" max="5385" width="8.5" style="971" customWidth="1"/>
    <col min="5386" max="5386" width="22.625" style="971" customWidth="1"/>
    <col min="5387" max="5632" width="9" style="971"/>
    <col min="5633" max="5633" width="5.125" style="971" customWidth="1"/>
    <col min="5634" max="5635" width="9" style="971"/>
    <col min="5636" max="5637" width="8.5" style="971" customWidth="1"/>
    <col min="5638" max="5638" width="8.375" style="971" customWidth="1"/>
    <col min="5639" max="5639" width="7.375" style="971" customWidth="1"/>
    <col min="5640" max="5641" width="8.5" style="971" customWidth="1"/>
    <col min="5642" max="5642" width="22.625" style="971" customWidth="1"/>
    <col min="5643" max="5888" width="9" style="971"/>
    <col min="5889" max="5889" width="5.125" style="971" customWidth="1"/>
    <col min="5890" max="5891" width="9" style="971"/>
    <col min="5892" max="5893" width="8.5" style="971" customWidth="1"/>
    <col min="5894" max="5894" width="8.375" style="971" customWidth="1"/>
    <col min="5895" max="5895" width="7.375" style="971" customWidth="1"/>
    <col min="5896" max="5897" width="8.5" style="971" customWidth="1"/>
    <col min="5898" max="5898" width="22.625" style="971" customWidth="1"/>
    <col min="5899" max="6144" width="9" style="971"/>
    <col min="6145" max="6145" width="5.125" style="971" customWidth="1"/>
    <col min="6146" max="6147" width="9" style="971"/>
    <col min="6148" max="6149" width="8.5" style="971" customWidth="1"/>
    <col min="6150" max="6150" width="8.375" style="971" customWidth="1"/>
    <col min="6151" max="6151" width="7.375" style="971" customWidth="1"/>
    <col min="6152" max="6153" width="8.5" style="971" customWidth="1"/>
    <col min="6154" max="6154" width="22.625" style="971" customWidth="1"/>
    <col min="6155" max="6400" width="9" style="971"/>
    <col min="6401" max="6401" width="5.125" style="971" customWidth="1"/>
    <col min="6402" max="6403" width="9" style="971"/>
    <col min="6404" max="6405" width="8.5" style="971" customWidth="1"/>
    <col min="6406" max="6406" width="8.375" style="971" customWidth="1"/>
    <col min="6407" max="6407" width="7.375" style="971" customWidth="1"/>
    <col min="6408" max="6409" width="8.5" style="971" customWidth="1"/>
    <col min="6410" max="6410" width="22.625" style="971" customWidth="1"/>
    <col min="6411" max="6656" width="9" style="971"/>
    <col min="6657" max="6657" width="5.125" style="971" customWidth="1"/>
    <col min="6658" max="6659" width="9" style="971"/>
    <col min="6660" max="6661" width="8.5" style="971" customWidth="1"/>
    <col min="6662" max="6662" width="8.375" style="971" customWidth="1"/>
    <col min="6663" max="6663" width="7.375" style="971" customWidth="1"/>
    <col min="6664" max="6665" width="8.5" style="971" customWidth="1"/>
    <col min="6666" max="6666" width="22.625" style="971" customWidth="1"/>
    <col min="6667" max="6912" width="9" style="971"/>
    <col min="6913" max="6913" width="5.125" style="971" customWidth="1"/>
    <col min="6914" max="6915" width="9" style="971"/>
    <col min="6916" max="6917" width="8.5" style="971" customWidth="1"/>
    <col min="6918" max="6918" width="8.375" style="971" customWidth="1"/>
    <col min="6919" max="6919" width="7.375" style="971" customWidth="1"/>
    <col min="6920" max="6921" width="8.5" style="971" customWidth="1"/>
    <col min="6922" max="6922" width="22.625" style="971" customWidth="1"/>
    <col min="6923" max="7168" width="9" style="971"/>
    <col min="7169" max="7169" width="5.125" style="971" customWidth="1"/>
    <col min="7170" max="7171" width="9" style="971"/>
    <col min="7172" max="7173" width="8.5" style="971" customWidth="1"/>
    <col min="7174" max="7174" width="8.375" style="971" customWidth="1"/>
    <col min="7175" max="7175" width="7.375" style="971" customWidth="1"/>
    <col min="7176" max="7177" width="8.5" style="971" customWidth="1"/>
    <col min="7178" max="7178" width="22.625" style="971" customWidth="1"/>
    <col min="7179" max="7424" width="9" style="971"/>
    <col min="7425" max="7425" width="5.125" style="971" customWidth="1"/>
    <col min="7426" max="7427" width="9" style="971"/>
    <col min="7428" max="7429" width="8.5" style="971" customWidth="1"/>
    <col min="7430" max="7430" width="8.375" style="971" customWidth="1"/>
    <col min="7431" max="7431" width="7.375" style="971" customWidth="1"/>
    <col min="7432" max="7433" width="8.5" style="971" customWidth="1"/>
    <col min="7434" max="7434" width="22.625" style="971" customWidth="1"/>
    <col min="7435" max="7680" width="9" style="971"/>
    <col min="7681" max="7681" width="5.125" style="971" customWidth="1"/>
    <col min="7682" max="7683" width="9" style="971"/>
    <col min="7684" max="7685" width="8.5" style="971" customWidth="1"/>
    <col min="7686" max="7686" width="8.375" style="971" customWidth="1"/>
    <col min="7687" max="7687" width="7.375" style="971" customWidth="1"/>
    <col min="7688" max="7689" width="8.5" style="971" customWidth="1"/>
    <col min="7690" max="7690" width="22.625" style="971" customWidth="1"/>
    <col min="7691" max="7936" width="9" style="971"/>
    <col min="7937" max="7937" width="5.125" style="971" customWidth="1"/>
    <col min="7938" max="7939" width="9" style="971"/>
    <col min="7940" max="7941" width="8.5" style="971" customWidth="1"/>
    <col min="7942" max="7942" width="8.375" style="971" customWidth="1"/>
    <col min="7943" max="7943" width="7.375" style="971" customWidth="1"/>
    <col min="7944" max="7945" width="8.5" style="971" customWidth="1"/>
    <col min="7946" max="7946" width="22.625" style="971" customWidth="1"/>
    <col min="7947" max="8192" width="9" style="971"/>
    <col min="8193" max="8193" width="5.125" style="971" customWidth="1"/>
    <col min="8194" max="8195" width="9" style="971"/>
    <col min="8196" max="8197" width="8.5" style="971" customWidth="1"/>
    <col min="8198" max="8198" width="8.375" style="971" customWidth="1"/>
    <col min="8199" max="8199" width="7.375" style="971" customWidth="1"/>
    <col min="8200" max="8201" width="8.5" style="971" customWidth="1"/>
    <col min="8202" max="8202" width="22.625" style="971" customWidth="1"/>
    <col min="8203" max="8448" width="9" style="971"/>
    <col min="8449" max="8449" width="5.125" style="971" customWidth="1"/>
    <col min="8450" max="8451" width="9" style="971"/>
    <col min="8452" max="8453" width="8.5" style="971" customWidth="1"/>
    <col min="8454" max="8454" width="8.375" style="971" customWidth="1"/>
    <col min="8455" max="8455" width="7.375" style="971" customWidth="1"/>
    <col min="8456" max="8457" width="8.5" style="971" customWidth="1"/>
    <col min="8458" max="8458" width="22.625" style="971" customWidth="1"/>
    <col min="8459" max="8704" width="9" style="971"/>
    <col min="8705" max="8705" width="5.125" style="971" customWidth="1"/>
    <col min="8706" max="8707" width="9" style="971"/>
    <col min="8708" max="8709" width="8.5" style="971" customWidth="1"/>
    <col min="8710" max="8710" width="8.375" style="971" customWidth="1"/>
    <col min="8711" max="8711" width="7.375" style="971" customWidth="1"/>
    <col min="8712" max="8713" width="8.5" style="971" customWidth="1"/>
    <col min="8714" max="8714" width="22.625" style="971" customWidth="1"/>
    <col min="8715" max="8960" width="9" style="971"/>
    <col min="8961" max="8961" width="5.125" style="971" customWidth="1"/>
    <col min="8962" max="8963" width="9" style="971"/>
    <col min="8964" max="8965" width="8.5" style="971" customWidth="1"/>
    <col min="8966" max="8966" width="8.375" style="971" customWidth="1"/>
    <col min="8967" max="8967" width="7.375" style="971" customWidth="1"/>
    <col min="8968" max="8969" width="8.5" style="971" customWidth="1"/>
    <col min="8970" max="8970" width="22.625" style="971" customWidth="1"/>
    <col min="8971" max="9216" width="9" style="971"/>
    <col min="9217" max="9217" width="5.125" style="971" customWidth="1"/>
    <col min="9218" max="9219" width="9" style="971"/>
    <col min="9220" max="9221" width="8.5" style="971" customWidth="1"/>
    <col min="9222" max="9222" width="8.375" style="971" customWidth="1"/>
    <col min="9223" max="9223" width="7.375" style="971" customWidth="1"/>
    <col min="9224" max="9225" width="8.5" style="971" customWidth="1"/>
    <col min="9226" max="9226" width="22.625" style="971" customWidth="1"/>
    <col min="9227" max="9472" width="9" style="971"/>
    <col min="9473" max="9473" width="5.125" style="971" customWidth="1"/>
    <col min="9474" max="9475" width="9" style="971"/>
    <col min="9476" max="9477" width="8.5" style="971" customWidth="1"/>
    <col min="9478" max="9478" width="8.375" style="971" customWidth="1"/>
    <col min="9479" max="9479" width="7.375" style="971" customWidth="1"/>
    <col min="9480" max="9481" width="8.5" style="971" customWidth="1"/>
    <col min="9482" max="9482" width="22.625" style="971" customWidth="1"/>
    <col min="9483" max="9728" width="9" style="971"/>
    <col min="9729" max="9729" width="5.125" style="971" customWidth="1"/>
    <col min="9730" max="9731" width="9" style="971"/>
    <col min="9732" max="9733" width="8.5" style="971" customWidth="1"/>
    <col min="9734" max="9734" width="8.375" style="971" customWidth="1"/>
    <col min="9735" max="9735" width="7.375" style="971" customWidth="1"/>
    <col min="9736" max="9737" width="8.5" style="971" customWidth="1"/>
    <col min="9738" max="9738" width="22.625" style="971" customWidth="1"/>
    <col min="9739" max="9984" width="9" style="971"/>
    <col min="9985" max="9985" width="5.125" style="971" customWidth="1"/>
    <col min="9986" max="9987" width="9" style="971"/>
    <col min="9988" max="9989" width="8.5" style="971" customWidth="1"/>
    <col min="9990" max="9990" width="8.375" style="971" customWidth="1"/>
    <col min="9991" max="9991" width="7.375" style="971" customWidth="1"/>
    <col min="9992" max="9993" width="8.5" style="971" customWidth="1"/>
    <col min="9994" max="9994" width="22.625" style="971" customWidth="1"/>
    <col min="9995" max="10240" width="9" style="971"/>
    <col min="10241" max="10241" width="5.125" style="971" customWidth="1"/>
    <col min="10242" max="10243" width="9" style="971"/>
    <col min="10244" max="10245" width="8.5" style="971" customWidth="1"/>
    <col min="10246" max="10246" width="8.375" style="971" customWidth="1"/>
    <col min="10247" max="10247" width="7.375" style="971" customWidth="1"/>
    <col min="10248" max="10249" width="8.5" style="971" customWidth="1"/>
    <col min="10250" max="10250" width="22.625" style="971" customWidth="1"/>
    <col min="10251" max="10496" width="9" style="971"/>
    <col min="10497" max="10497" width="5.125" style="971" customWidth="1"/>
    <col min="10498" max="10499" width="9" style="971"/>
    <col min="10500" max="10501" width="8.5" style="971" customWidth="1"/>
    <col min="10502" max="10502" width="8.375" style="971" customWidth="1"/>
    <col min="10503" max="10503" width="7.375" style="971" customWidth="1"/>
    <col min="10504" max="10505" width="8.5" style="971" customWidth="1"/>
    <col min="10506" max="10506" width="22.625" style="971" customWidth="1"/>
    <col min="10507" max="10752" width="9" style="971"/>
    <col min="10753" max="10753" width="5.125" style="971" customWidth="1"/>
    <col min="10754" max="10755" width="9" style="971"/>
    <col min="10756" max="10757" width="8.5" style="971" customWidth="1"/>
    <col min="10758" max="10758" width="8.375" style="971" customWidth="1"/>
    <col min="10759" max="10759" width="7.375" style="971" customWidth="1"/>
    <col min="10760" max="10761" width="8.5" style="971" customWidth="1"/>
    <col min="10762" max="10762" width="22.625" style="971" customWidth="1"/>
    <col min="10763" max="11008" width="9" style="971"/>
    <col min="11009" max="11009" width="5.125" style="971" customWidth="1"/>
    <col min="11010" max="11011" width="9" style="971"/>
    <col min="11012" max="11013" width="8.5" style="971" customWidth="1"/>
    <col min="11014" max="11014" width="8.375" style="971" customWidth="1"/>
    <col min="11015" max="11015" width="7.375" style="971" customWidth="1"/>
    <col min="11016" max="11017" width="8.5" style="971" customWidth="1"/>
    <col min="11018" max="11018" width="22.625" style="971" customWidth="1"/>
    <col min="11019" max="11264" width="9" style="971"/>
    <col min="11265" max="11265" width="5.125" style="971" customWidth="1"/>
    <col min="11266" max="11267" width="9" style="971"/>
    <col min="11268" max="11269" width="8.5" style="971" customWidth="1"/>
    <col min="11270" max="11270" width="8.375" style="971" customWidth="1"/>
    <col min="11271" max="11271" width="7.375" style="971" customWidth="1"/>
    <col min="11272" max="11273" width="8.5" style="971" customWidth="1"/>
    <col min="11274" max="11274" width="22.625" style="971" customWidth="1"/>
    <col min="11275" max="11520" width="9" style="971"/>
    <col min="11521" max="11521" width="5.125" style="971" customWidth="1"/>
    <col min="11522" max="11523" width="9" style="971"/>
    <col min="11524" max="11525" width="8.5" style="971" customWidth="1"/>
    <col min="11526" max="11526" width="8.375" style="971" customWidth="1"/>
    <col min="11527" max="11527" width="7.375" style="971" customWidth="1"/>
    <col min="11528" max="11529" width="8.5" style="971" customWidth="1"/>
    <col min="11530" max="11530" width="22.625" style="971" customWidth="1"/>
    <col min="11531" max="11776" width="9" style="971"/>
    <col min="11777" max="11777" width="5.125" style="971" customWidth="1"/>
    <col min="11778" max="11779" width="9" style="971"/>
    <col min="11780" max="11781" width="8.5" style="971" customWidth="1"/>
    <col min="11782" max="11782" width="8.375" style="971" customWidth="1"/>
    <col min="11783" max="11783" width="7.375" style="971" customWidth="1"/>
    <col min="11784" max="11785" width="8.5" style="971" customWidth="1"/>
    <col min="11786" max="11786" width="22.625" style="971" customWidth="1"/>
    <col min="11787" max="12032" width="9" style="971"/>
    <col min="12033" max="12033" width="5.125" style="971" customWidth="1"/>
    <col min="12034" max="12035" width="9" style="971"/>
    <col min="12036" max="12037" width="8.5" style="971" customWidth="1"/>
    <col min="12038" max="12038" width="8.375" style="971" customWidth="1"/>
    <col min="12039" max="12039" width="7.375" style="971" customWidth="1"/>
    <col min="12040" max="12041" width="8.5" style="971" customWidth="1"/>
    <col min="12042" max="12042" width="22.625" style="971" customWidth="1"/>
    <col min="12043" max="12288" width="9" style="971"/>
    <col min="12289" max="12289" width="5.125" style="971" customWidth="1"/>
    <col min="12290" max="12291" width="9" style="971"/>
    <col min="12292" max="12293" width="8.5" style="971" customWidth="1"/>
    <col min="12294" max="12294" width="8.375" style="971" customWidth="1"/>
    <col min="12295" max="12295" width="7.375" style="971" customWidth="1"/>
    <col min="12296" max="12297" width="8.5" style="971" customWidth="1"/>
    <col min="12298" max="12298" width="22.625" style="971" customWidth="1"/>
    <col min="12299" max="12544" width="9" style="971"/>
    <col min="12545" max="12545" width="5.125" style="971" customWidth="1"/>
    <col min="12546" max="12547" width="9" style="971"/>
    <col min="12548" max="12549" width="8.5" style="971" customWidth="1"/>
    <col min="12550" max="12550" width="8.375" style="971" customWidth="1"/>
    <col min="12551" max="12551" width="7.375" style="971" customWidth="1"/>
    <col min="12552" max="12553" width="8.5" style="971" customWidth="1"/>
    <col min="12554" max="12554" width="22.625" style="971" customWidth="1"/>
    <col min="12555" max="12800" width="9" style="971"/>
    <col min="12801" max="12801" width="5.125" style="971" customWidth="1"/>
    <col min="12802" max="12803" width="9" style="971"/>
    <col min="12804" max="12805" width="8.5" style="971" customWidth="1"/>
    <col min="12806" max="12806" width="8.375" style="971" customWidth="1"/>
    <col min="12807" max="12807" width="7.375" style="971" customWidth="1"/>
    <col min="12808" max="12809" width="8.5" style="971" customWidth="1"/>
    <col min="12810" max="12810" width="22.625" style="971" customWidth="1"/>
    <col min="12811" max="13056" width="9" style="971"/>
    <col min="13057" max="13057" width="5.125" style="971" customWidth="1"/>
    <col min="13058" max="13059" width="9" style="971"/>
    <col min="13060" max="13061" width="8.5" style="971" customWidth="1"/>
    <col min="13062" max="13062" width="8.375" style="971" customWidth="1"/>
    <col min="13063" max="13063" width="7.375" style="971" customWidth="1"/>
    <col min="13064" max="13065" width="8.5" style="971" customWidth="1"/>
    <col min="13066" max="13066" width="22.625" style="971" customWidth="1"/>
    <col min="13067" max="13312" width="9" style="971"/>
    <col min="13313" max="13313" width="5.125" style="971" customWidth="1"/>
    <col min="13314" max="13315" width="9" style="971"/>
    <col min="13316" max="13317" width="8.5" style="971" customWidth="1"/>
    <col min="13318" max="13318" width="8.375" style="971" customWidth="1"/>
    <col min="13319" max="13319" width="7.375" style="971" customWidth="1"/>
    <col min="13320" max="13321" width="8.5" style="971" customWidth="1"/>
    <col min="13322" max="13322" width="22.625" style="971" customWidth="1"/>
    <col min="13323" max="13568" width="9" style="971"/>
    <col min="13569" max="13569" width="5.125" style="971" customWidth="1"/>
    <col min="13570" max="13571" width="9" style="971"/>
    <col min="13572" max="13573" width="8.5" style="971" customWidth="1"/>
    <col min="13574" max="13574" width="8.375" style="971" customWidth="1"/>
    <col min="13575" max="13575" width="7.375" style="971" customWidth="1"/>
    <col min="13576" max="13577" width="8.5" style="971" customWidth="1"/>
    <col min="13578" max="13578" width="22.625" style="971" customWidth="1"/>
    <col min="13579" max="13824" width="9" style="971"/>
    <col min="13825" max="13825" width="5.125" style="971" customWidth="1"/>
    <col min="13826" max="13827" width="9" style="971"/>
    <col min="13828" max="13829" width="8.5" style="971" customWidth="1"/>
    <col min="13830" max="13830" width="8.375" style="971" customWidth="1"/>
    <col min="13831" max="13831" width="7.375" style="971" customWidth="1"/>
    <col min="13832" max="13833" width="8.5" style="971" customWidth="1"/>
    <col min="13834" max="13834" width="22.625" style="971" customWidth="1"/>
    <col min="13835" max="14080" width="9" style="971"/>
    <col min="14081" max="14081" width="5.125" style="971" customWidth="1"/>
    <col min="14082" max="14083" width="9" style="971"/>
    <col min="14084" max="14085" width="8.5" style="971" customWidth="1"/>
    <col min="14086" max="14086" width="8.375" style="971" customWidth="1"/>
    <col min="14087" max="14087" width="7.375" style="971" customWidth="1"/>
    <col min="14088" max="14089" width="8.5" style="971" customWidth="1"/>
    <col min="14090" max="14090" width="22.625" style="971" customWidth="1"/>
    <col min="14091" max="14336" width="9" style="971"/>
    <col min="14337" max="14337" width="5.125" style="971" customWidth="1"/>
    <col min="14338" max="14339" width="9" style="971"/>
    <col min="14340" max="14341" width="8.5" style="971" customWidth="1"/>
    <col min="14342" max="14342" width="8.375" style="971" customWidth="1"/>
    <col min="14343" max="14343" width="7.375" style="971" customWidth="1"/>
    <col min="14344" max="14345" width="8.5" style="971" customWidth="1"/>
    <col min="14346" max="14346" width="22.625" style="971" customWidth="1"/>
    <col min="14347" max="14592" width="9" style="971"/>
    <col min="14593" max="14593" width="5.125" style="971" customWidth="1"/>
    <col min="14594" max="14595" width="9" style="971"/>
    <col min="14596" max="14597" width="8.5" style="971" customWidth="1"/>
    <col min="14598" max="14598" width="8.375" style="971" customWidth="1"/>
    <col min="14599" max="14599" width="7.375" style="971" customWidth="1"/>
    <col min="14600" max="14601" width="8.5" style="971" customWidth="1"/>
    <col min="14602" max="14602" width="22.625" style="971" customWidth="1"/>
    <col min="14603" max="14848" width="9" style="971"/>
    <col min="14849" max="14849" width="5.125" style="971" customWidth="1"/>
    <col min="14850" max="14851" width="9" style="971"/>
    <col min="14852" max="14853" width="8.5" style="971" customWidth="1"/>
    <col min="14854" max="14854" width="8.375" style="971" customWidth="1"/>
    <col min="14855" max="14855" width="7.375" style="971" customWidth="1"/>
    <col min="14856" max="14857" width="8.5" style="971" customWidth="1"/>
    <col min="14858" max="14858" width="22.625" style="971" customWidth="1"/>
    <col min="14859" max="15104" width="9" style="971"/>
    <col min="15105" max="15105" width="5.125" style="971" customWidth="1"/>
    <col min="15106" max="15107" width="9" style="971"/>
    <col min="15108" max="15109" width="8.5" style="971" customWidth="1"/>
    <col min="15110" max="15110" width="8.375" style="971" customWidth="1"/>
    <col min="15111" max="15111" width="7.375" style="971" customWidth="1"/>
    <col min="15112" max="15113" width="8.5" style="971" customWidth="1"/>
    <col min="15114" max="15114" width="22.625" style="971" customWidth="1"/>
    <col min="15115" max="15360" width="9" style="971"/>
    <col min="15361" max="15361" width="5.125" style="971" customWidth="1"/>
    <col min="15362" max="15363" width="9" style="971"/>
    <col min="15364" max="15365" width="8.5" style="971" customWidth="1"/>
    <col min="15366" max="15366" width="8.375" style="971" customWidth="1"/>
    <col min="15367" max="15367" width="7.375" style="971" customWidth="1"/>
    <col min="15368" max="15369" width="8.5" style="971" customWidth="1"/>
    <col min="15370" max="15370" width="22.625" style="971" customWidth="1"/>
    <col min="15371" max="15616" width="9" style="971"/>
    <col min="15617" max="15617" width="5.125" style="971" customWidth="1"/>
    <col min="15618" max="15619" width="9" style="971"/>
    <col min="15620" max="15621" width="8.5" style="971" customWidth="1"/>
    <col min="15622" max="15622" width="8.375" style="971" customWidth="1"/>
    <col min="15623" max="15623" width="7.375" style="971" customWidth="1"/>
    <col min="15624" max="15625" width="8.5" style="971" customWidth="1"/>
    <col min="15626" max="15626" width="22.625" style="971" customWidth="1"/>
    <col min="15627" max="15872" width="9" style="971"/>
    <col min="15873" max="15873" width="5.125" style="971" customWidth="1"/>
    <col min="15874" max="15875" width="9" style="971"/>
    <col min="15876" max="15877" width="8.5" style="971" customWidth="1"/>
    <col min="15878" max="15878" width="8.375" style="971" customWidth="1"/>
    <col min="15879" max="15879" width="7.375" style="971" customWidth="1"/>
    <col min="15880" max="15881" width="8.5" style="971" customWidth="1"/>
    <col min="15882" max="15882" width="22.625" style="971" customWidth="1"/>
    <col min="15883" max="16128" width="9" style="971"/>
    <col min="16129" max="16129" width="5.125" style="971" customWidth="1"/>
    <col min="16130" max="16131" width="9" style="971"/>
    <col min="16132" max="16133" width="8.5" style="971" customWidth="1"/>
    <col min="16134" max="16134" width="8.375" style="971" customWidth="1"/>
    <col min="16135" max="16135" width="7.375" style="971" customWidth="1"/>
    <col min="16136" max="16137" width="8.5" style="971" customWidth="1"/>
    <col min="16138" max="16138" width="22.625" style="971" customWidth="1"/>
    <col min="16139" max="16384" width="9" style="971"/>
  </cols>
  <sheetData>
    <row r="1" spans="1:11" ht="27.75" customHeight="1">
      <c r="A1" s="1700" t="s">
        <v>1299</v>
      </c>
      <c r="B1" s="1700"/>
      <c r="C1" s="970"/>
      <c r="D1" s="970"/>
      <c r="E1" s="970"/>
      <c r="F1" s="970"/>
      <c r="G1" s="1708" t="s">
        <v>1222</v>
      </c>
      <c r="H1" s="1708"/>
      <c r="I1" s="1708"/>
      <c r="J1" s="1708"/>
    </row>
    <row r="2" spans="1:11" ht="84.75" customHeight="1">
      <c r="A2" s="1709" t="s">
        <v>1223</v>
      </c>
      <c r="B2" s="1710"/>
      <c r="C2" s="1710"/>
      <c r="D2" s="1710"/>
      <c r="E2" s="1710"/>
      <c r="F2" s="1710"/>
      <c r="G2" s="1710"/>
      <c r="H2" s="1710"/>
      <c r="I2" s="1710"/>
      <c r="J2" s="1710"/>
      <c r="K2" s="1" t="s">
        <v>0</v>
      </c>
    </row>
    <row r="3" spans="1:11" ht="17.25" customHeight="1">
      <c r="A3" s="972"/>
      <c r="B3" s="973"/>
      <c r="C3" s="973"/>
      <c r="D3" s="973"/>
      <c r="E3" s="973"/>
      <c r="F3" s="973"/>
      <c r="G3" s="973"/>
      <c r="H3" s="973"/>
      <c r="I3" s="973"/>
      <c r="J3" s="973"/>
    </row>
    <row r="4" spans="1:11" ht="30" customHeight="1">
      <c r="A4" s="1711" t="s">
        <v>2</v>
      </c>
      <c r="B4" s="1711"/>
      <c r="C4" s="1711"/>
      <c r="D4" s="1712"/>
      <c r="E4" s="1712"/>
      <c r="F4" s="1712"/>
      <c r="G4" s="1712"/>
      <c r="H4" s="1712"/>
      <c r="I4" s="1712"/>
      <c r="J4" s="1712"/>
    </row>
    <row r="5" spans="1:11" ht="30" customHeight="1">
      <c r="A5" s="1711" t="s">
        <v>3</v>
      </c>
      <c r="B5" s="1711"/>
      <c r="C5" s="1711"/>
      <c r="D5" s="1712" t="s">
        <v>1224</v>
      </c>
      <c r="E5" s="1712"/>
      <c r="F5" s="1712"/>
      <c r="G5" s="1712"/>
      <c r="H5" s="1712"/>
      <c r="I5" s="1712"/>
      <c r="J5" s="1712"/>
    </row>
    <row r="6" spans="1:11" ht="17.25" customHeight="1">
      <c r="A6" s="972"/>
      <c r="B6" s="973"/>
      <c r="C6" s="973"/>
      <c r="D6" s="973"/>
      <c r="E6" s="973"/>
      <c r="F6" s="973"/>
      <c r="G6" s="973"/>
      <c r="H6" s="973"/>
      <c r="I6" s="973"/>
      <c r="J6" s="973"/>
    </row>
    <row r="7" spans="1:11" ht="17.25" customHeight="1">
      <c r="A7" s="974"/>
      <c r="B7" s="974"/>
      <c r="C7" s="974"/>
      <c r="D7" s="975"/>
      <c r="E7" s="975"/>
      <c r="F7" s="976"/>
      <c r="G7" s="1713" t="s">
        <v>81</v>
      </c>
      <c r="H7" s="1702"/>
      <c r="I7" s="1716" t="s">
        <v>20</v>
      </c>
      <c r="J7" s="1717"/>
    </row>
    <row r="8" spans="1:11" ht="17.25" customHeight="1">
      <c r="A8" s="974"/>
      <c r="B8" s="974"/>
      <c r="C8" s="974"/>
      <c r="D8" s="975"/>
      <c r="E8" s="975"/>
      <c r="F8" s="977"/>
      <c r="G8" s="1714"/>
      <c r="H8" s="1704"/>
      <c r="I8" s="1718"/>
      <c r="J8" s="1719"/>
    </row>
    <row r="9" spans="1:11" ht="17.25" customHeight="1">
      <c r="A9" s="974"/>
      <c r="B9" s="974"/>
      <c r="C9" s="974"/>
      <c r="D9" s="975"/>
      <c r="E9" s="975"/>
      <c r="F9" s="977"/>
      <c r="G9" s="1715"/>
      <c r="H9" s="1706"/>
      <c r="I9" s="1720"/>
      <c r="J9" s="1721"/>
    </row>
    <row r="10" spans="1:11" ht="15.75" customHeight="1">
      <c r="A10" s="978"/>
      <c r="B10" s="978"/>
      <c r="C10" s="978"/>
      <c r="D10" s="978"/>
      <c r="E10" s="978"/>
      <c r="F10" s="978"/>
      <c r="G10" s="978"/>
      <c r="H10" s="978"/>
      <c r="I10" s="978"/>
      <c r="J10" s="978"/>
    </row>
    <row r="11" spans="1:11" ht="15.75" customHeight="1">
      <c r="A11" s="978"/>
      <c r="B11" s="978"/>
      <c r="C11" s="978"/>
      <c r="D11" s="978"/>
      <c r="E11" s="978"/>
      <c r="F11" s="979"/>
      <c r="G11" s="1701" t="s">
        <v>1300</v>
      </c>
      <c r="H11" s="1702"/>
      <c r="I11" s="1707" t="s">
        <v>1301</v>
      </c>
      <c r="J11" s="1707"/>
    </row>
    <row r="12" spans="1:11" ht="18" customHeight="1">
      <c r="A12" s="978"/>
      <c r="B12" s="978"/>
      <c r="C12" s="978"/>
      <c r="D12" s="978"/>
      <c r="E12" s="978"/>
      <c r="F12" s="979"/>
      <c r="G12" s="1703"/>
      <c r="H12" s="1704"/>
      <c r="I12" s="1707"/>
      <c r="J12" s="1707"/>
    </row>
    <row r="13" spans="1:11" ht="17.25" customHeight="1">
      <c r="A13" s="978"/>
      <c r="B13" s="978"/>
      <c r="C13" s="978"/>
      <c r="D13" s="978"/>
      <c r="E13" s="978"/>
      <c r="F13" s="979"/>
      <c r="G13" s="1705"/>
      <c r="H13" s="1706"/>
      <c r="I13" s="1707"/>
      <c r="J13" s="1707"/>
    </row>
    <row r="14" spans="1:11" ht="19.5" thickBot="1">
      <c r="A14" s="980"/>
      <c r="B14" s="980"/>
      <c r="C14" s="980"/>
      <c r="D14" s="980"/>
      <c r="E14" s="980"/>
      <c r="F14" s="980"/>
      <c r="G14" s="980"/>
      <c r="H14" s="980"/>
      <c r="I14" s="980"/>
      <c r="J14" s="980"/>
    </row>
    <row r="15" spans="1:11" s="983" customFormat="1" ht="21">
      <c r="A15" s="981"/>
      <c r="B15" s="1695" t="s">
        <v>8</v>
      </c>
      <c r="C15" s="1695"/>
      <c r="D15" s="1695" t="s">
        <v>80</v>
      </c>
      <c r="E15" s="1695"/>
      <c r="F15" s="1695" t="s">
        <v>79</v>
      </c>
      <c r="G15" s="1683"/>
      <c r="H15" s="1698" t="s">
        <v>78</v>
      </c>
      <c r="I15" s="1699"/>
      <c r="J15" s="982" t="s">
        <v>1225</v>
      </c>
    </row>
    <row r="16" spans="1:11" s="983" customFormat="1" ht="16.5">
      <c r="A16" s="981">
        <v>1</v>
      </c>
      <c r="B16" s="1695"/>
      <c r="C16" s="1695"/>
      <c r="D16" s="1681"/>
      <c r="E16" s="1682"/>
      <c r="F16" s="1695"/>
      <c r="G16" s="1683"/>
      <c r="H16" s="1684"/>
      <c r="I16" s="1685"/>
      <c r="J16" s="984"/>
    </row>
    <row r="17" spans="1:10" s="983" customFormat="1" ht="16.5">
      <c r="A17" s="981">
        <v>2</v>
      </c>
      <c r="B17" s="1695"/>
      <c r="C17" s="1695"/>
      <c r="D17" s="1681"/>
      <c r="E17" s="1682"/>
      <c r="F17" s="1695"/>
      <c r="G17" s="1683"/>
      <c r="H17" s="1684"/>
      <c r="I17" s="1685"/>
      <c r="J17" s="984"/>
    </row>
    <row r="18" spans="1:10" s="983" customFormat="1" ht="16.5">
      <c r="A18" s="981">
        <v>3</v>
      </c>
      <c r="B18" s="1683"/>
      <c r="C18" s="1687"/>
      <c r="D18" s="1686"/>
      <c r="E18" s="1689"/>
      <c r="F18" s="1683"/>
      <c r="G18" s="1690"/>
      <c r="H18" s="1684"/>
      <c r="I18" s="1691"/>
      <c r="J18" s="984"/>
    </row>
    <row r="19" spans="1:10" s="983" customFormat="1" ht="16.5">
      <c r="A19" s="981">
        <v>4</v>
      </c>
      <c r="B19" s="1683"/>
      <c r="C19" s="1687"/>
      <c r="D19" s="1686"/>
      <c r="E19" s="1689"/>
      <c r="F19" s="1683"/>
      <c r="G19" s="1690"/>
      <c r="H19" s="1684"/>
      <c r="I19" s="1691"/>
      <c r="J19" s="984"/>
    </row>
    <row r="20" spans="1:10" s="983" customFormat="1" ht="16.5">
      <c r="A20" s="981">
        <v>5</v>
      </c>
      <c r="B20" s="1683"/>
      <c r="C20" s="1687"/>
      <c r="D20" s="1686"/>
      <c r="E20" s="1689"/>
      <c r="F20" s="1683"/>
      <c r="G20" s="1690"/>
      <c r="H20" s="1684"/>
      <c r="I20" s="1691"/>
      <c r="J20" s="984"/>
    </row>
    <row r="21" spans="1:10" s="983" customFormat="1" ht="16.5">
      <c r="A21" s="981">
        <v>6</v>
      </c>
      <c r="B21" s="1683"/>
      <c r="C21" s="1687"/>
      <c r="D21" s="1686"/>
      <c r="E21" s="1689"/>
      <c r="F21" s="1683"/>
      <c r="G21" s="1690"/>
      <c r="H21" s="1684"/>
      <c r="I21" s="1691"/>
      <c r="J21" s="985"/>
    </row>
    <row r="22" spans="1:10" s="983" customFormat="1" ht="16.5">
      <c r="A22" s="981">
        <v>7</v>
      </c>
      <c r="B22" s="1695"/>
      <c r="C22" s="1695"/>
      <c r="D22" s="1695"/>
      <c r="E22" s="1695"/>
      <c r="F22" s="1695"/>
      <c r="G22" s="1683"/>
      <c r="H22" s="1696"/>
      <c r="I22" s="1697"/>
      <c r="J22" s="985"/>
    </row>
    <row r="23" spans="1:10" s="983" customFormat="1" ht="16.5">
      <c r="A23" s="986">
        <v>8</v>
      </c>
      <c r="B23" s="1680"/>
      <c r="C23" s="1680"/>
      <c r="D23" s="1680"/>
      <c r="E23" s="1680"/>
      <c r="F23" s="1680"/>
      <c r="G23" s="1683"/>
      <c r="H23" s="1694"/>
      <c r="I23" s="1685"/>
      <c r="J23" s="985"/>
    </row>
    <row r="24" spans="1:10" s="983" customFormat="1" ht="16.5">
      <c r="A24" s="986">
        <v>9</v>
      </c>
      <c r="B24" s="1680"/>
      <c r="C24" s="1680"/>
      <c r="D24" s="1680"/>
      <c r="E24" s="1680"/>
      <c r="F24" s="1680"/>
      <c r="G24" s="1683"/>
      <c r="H24" s="1694"/>
      <c r="I24" s="1685"/>
      <c r="J24" s="985"/>
    </row>
    <row r="25" spans="1:10" s="983" customFormat="1" ht="16.5">
      <c r="A25" s="986">
        <v>10</v>
      </c>
      <c r="B25" s="1680"/>
      <c r="C25" s="1680"/>
      <c r="D25" s="1680"/>
      <c r="E25" s="1680"/>
      <c r="F25" s="1680"/>
      <c r="G25" s="1683"/>
      <c r="H25" s="1692"/>
      <c r="I25" s="1693"/>
      <c r="J25" s="985"/>
    </row>
    <row r="26" spans="1:10" s="983" customFormat="1" ht="16.5">
      <c r="A26" s="986">
        <v>11</v>
      </c>
      <c r="B26" s="1683"/>
      <c r="C26" s="1687"/>
      <c r="D26" s="1686"/>
      <c r="E26" s="1689"/>
      <c r="F26" s="1680"/>
      <c r="G26" s="1683"/>
      <c r="H26" s="1684"/>
      <c r="I26" s="1691"/>
      <c r="J26" s="984"/>
    </row>
    <row r="27" spans="1:10" s="983" customFormat="1" ht="16.5">
      <c r="A27" s="986">
        <v>12</v>
      </c>
      <c r="B27" s="1680"/>
      <c r="C27" s="1680"/>
      <c r="D27" s="1681"/>
      <c r="E27" s="1682"/>
      <c r="F27" s="1680"/>
      <c r="G27" s="1683"/>
      <c r="H27" s="1684"/>
      <c r="I27" s="1685"/>
      <c r="J27" s="984"/>
    </row>
    <row r="28" spans="1:10" s="983" customFormat="1" ht="16.5">
      <c r="A28" s="986">
        <v>13</v>
      </c>
      <c r="B28" s="1683"/>
      <c r="C28" s="1687"/>
      <c r="D28" s="1686"/>
      <c r="E28" s="1689"/>
      <c r="F28" s="1683"/>
      <c r="G28" s="1690"/>
      <c r="H28" s="1684"/>
      <c r="I28" s="1691"/>
      <c r="J28" s="984"/>
    </row>
    <row r="29" spans="1:10" s="983" customFormat="1" ht="16.5">
      <c r="A29" s="986">
        <v>14</v>
      </c>
      <c r="B29" s="1680"/>
      <c r="C29" s="1680"/>
      <c r="D29" s="1681"/>
      <c r="E29" s="1682"/>
      <c r="F29" s="1680"/>
      <c r="G29" s="1683"/>
      <c r="H29" s="1684"/>
      <c r="I29" s="1685"/>
      <c r="J29" s="984"/>
    </row>
    <row r="30" spans="1:10" s="983" customFormat="1" ht="16.5">
      <c r="A30" s="986">
        <v>15</v>
      </c>
      <c r="B30" s="1680"/>
      <c r="C30" s="1680"/>
      <c r="D30" s="1686"/>
      <c r="E30" s="1687"/>
      <c r="F30" s="1680"/>
      <c r="G30" s="1683"/>
      <c r="H30" s="1684"/>
      <c r="I30" s="1685"/>
      <c r="J30" s="985"/>
    </row>
    <row r="31" spans="1:10" s="983" customFormat="1" ht="16.5">
      <c r="A31" s="986">
        <v>16</v>
      </c>
      <c r="B31" s="1680"/>
      <c r="C31" s="1680"/>
      <c r="D31" s="1688"/>
      <c r="E31" s="1680"/>
      <c r="F31" s="1680"/>
      <c r="G31" s="1683"/>
      <c r="H31" s="1684"/>
      <c r="I31" s="1685"/>
      <c r="J31" s="985"/>
    </row>
    <row r="32" spans="1:10" s="983" customFormat="1" ht="16.5">
      <c r="A32" s="986">
        <v>17</v>
      </c>
      <c r="B32" s="1680"/>
      <c r="C32" s="1680"/>
      <c r="D32" s="1680"/>
      <c r="E32" s="1680"/>
      <c r="F32" s="1680"/>
      <c r="G32" s="1683"/>
      <c r="H32" s="1684"/>
      <c r="I32" s="1685"/>
      <c r="J32" s="985"/>
    </row>
    <row r="33" spans="1:10" s="983" customFormat="1" ht="16.5">
      <c r="A33" s="986">
        <v>18</v>
      </c>
      <c r="B33" s="1680"/>
      <c r="C33" s="1680"/>
      <c r="D33" s="1680"/>
      <c r="E33" s="1680"/>
      <c r="F33" s="1680"/>
      <c r="G33" s="1683"/>
      <c r="H33" s="1684"/>
      <c r="I33" s="1685"/>
      <c r="J33" s="985"/>
    </row>
    <row r="34" spans="1:10" s="983" customFormat="1" ht="16.5">
      <c r="A34" s="986">
        <v>19</v>
      </c>
      <c r="B34" s="1680"/>
      <c r="C34" s="1680"/>
      <c r="D34" s="1680"/>
      <c r="E34" s="1680"/>
      <c r="F34" s="1680"/>
      <c r="G34" s="1683"/>
      <c r="H34" s="1684"/>
      <c r="I34" s="1685"/>
      <c r="J34" s="985"/>
    </row>
    <row r="35" spans="1:10" s="983" customFormat="1" ht="17.25" thickBot="1">
      <c r="A35" s="986">
        <v>20</v>
      </c>
      <c r="B35" s="1680"/>
      <c r="C35" s="1680"/>
      <c r="D35" s="1680"/>
      <c r="E35" s="1680"/>
      <c r="F35" s="1680"/>
      <c r="G35" s="1683"/>
      <c r="H35" s="1724"/>
      <c r="I35" s="1725"/>
      <c r="J35" s="985"/>
    </row>
    <row r="36" spans="1:10" ht="30" customHeight="1">
      <c r="A36" s="1722" t="s">
        <v>1302</v>
      </c>
      <c r="B36" s="1723"/>
      <c r="C36" s="1723"/>
      <c r="D36" s="1723"/>
      <c r="E36" s="1723"/>
      <c r="F36" s="1723"/>
      <c r="G36" s="1723"/>
      <c r="H36" s="1723"/>
      <c r="I36" s="1723"/>
      <c r="J36" s="1723"/>
    </row>
    <row r="37" spans="1:10" ht="100.5" customHeight="1">
      <c r="A37" s="1723"/>
      <c r="B37" s="1723"/>
      <c r="C37" s="1723"/>
      <c r="D37" s="1723"/>
      <c r="E37" s="1723"/>
      <c r="F37" s="1723"/>
      <c r="G37" s="1723"/>
      <c r="H37" s="1723"/>
      <c r="I37" s="1723"/>
      <c r="J37" s="1723"/>
    </row>
  </sheetData>
  <mergeCells count="96">
    <mergeCell ref="A36:J37"/>
    <mergeCell ref="B34:C34"/>
    <mergeCell ref="D34:E34"/>
    <mergeCell ref="F34:G34"/>
    <mergeCell ref="H34:I34"/>
    <mergeCell ref="B35:C35"/>
    <mergeCell ref="D35:E35"/>
    <mergeCell ref="F35:G35"/>
    <mergeCell ref="H35:I35"/>
    <mergeCell ref="A1:B1"/>
    <mergeCell ref="G11:H13"/>
    <mergeCell ref="I11:J13"/>
    <mergeCell ref="B33:C33"/>
    <mergeCell ref="D33:E33"/>
    <mergeCell ref="F33:G33"/>
    <mergeCell ref="H33:I33"/>
    <mergeCell ref="G1:J1"/>
    <mergeCell ref="A2:J2"/>
    <mergeCell ref="A4:C4"/>
    <mergeCell ref="D4:J4"/>
    <mergeCell ref="A5:C5"/>
    <mergeCell ref="D5:J5"/>
    <mergeCell ref="G7:H9"/>
    <mergeCell ref="I7:J9"/>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2:C32"/>
    <mergeCell ref="D32:E32"/>
    <mergeCell ref="F32:G32"/>
    <mergeCell ref="H32:I32"/>
    <mergeCell ref="B30:C30"/>
    <mergeCell ref="D30:E30"/>
    <mergeCell ref="F30:G30"/>
    <mergeCell ref="H30:I30"/>
    <mergeCell ref="B31:C31"/>
    <mergeCell ref="D31:E31"/>
    <mergeCell ref="F31:G31"/>
    <mergeCell ref="H31:I31"/>
  </mergeCells>
  <phoneticPr fontId="3"/>
  <hyperlinks>
    <hyperlink ref="K2" location="目次!A1" display="目次に戻る" xr:uid="{730E31C0-2F9B-4F1E-BBAC-4A3C8EDD9F26}"/>
  </hyperlinks>
  <pageMargins left="0.7" right="0.7" top="0.75" bottom="0.75" header="0.3" footer="0.3"/>
  <pageSetup paperSize="9" scale="8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A1:F33"/>
  <sheetViews>
    <sheetView view="pageBreakPreview" zoomScale="85" zoomScaleNormal="100" zoomScaleSheetLayoutView="85" workbookViewId="0"/>
  </sheetViews>
  <sheetFormatPr defaultColWidth="9" defaultRowHeight="13.5"/>
  <cols>
    <col min="1" max="1" width="25.5" style="60" customWidth="1"/>
    <col min="2" max="2" width="9" style="60"/>
    <col min="3" max="3" width="20.375" style="60" customWidth="1"/>
    <col min="4" max="4" width="7.5" style="60" customWidth="1"/>
    <col min="5" max="5" width="23.25" style="60" customWidth="1"/>
    <col min="6" max="16384" width="9" style="60"/>
  </cols>
  <sheetData>
    <row r="1" spans="1:6" ht="27.6" customHeight="1">
      <c r="A1" s="66" t="s">
        <v>205</v>
      </c>
    </row>
    <row r="2" spans="1:6" ht="18.75">
      <c r="A2" s="1730" t="s">
        <v>208</v>
      </c>
      <c r="B2" s="1729"/>
      <c r="C2" s="1729"/>
      <c r="D2" s="1729"/>
      <c r="E2" s="1729"/>
      <c r="F2" s="67" t="s">
        <v>0</v>
      </c>
    </row>
    <row r="3" spans="1:6" ht="14.25">
      <c r="A3" s="65"/>
    </row>
    <row r="4" spans="1:6" ht="35.1" customHeight="1">
      <c r="A4" s="64" t="s">
        <v>203</v>
      </c>
      <c r="B4" s="1731"/>
      <c r="C4" s="1731"/>
      <c r="D4" s="1731"/>
      <c r="E4" s="1731"/>
    </row>
    <row r="5" spans="1:6" ht="35.1" customHeight="1">
      <c r="A5" s="64" t="s">
        <v>202</v>
      </c>
      <c r="B5" s="1731"/>
      <c r="C5" s="1731"/>
      <c r="D5" s="1731"/>
      <c r="E5" s="1731"/>
    </row>
    <row r="6" spans="1:6" ht="35.1" customHeight="1">
      <c r="A6" s="64" t="s">
        <v>201</v>
      </c>
      <c r="B6" s="1731" t="s">
        <v>200</v>
      </c>
      <c r="C6" s="1731"/>
      <c r="D6" s="1731"/>
      <c r="E6" s="1731"/>
    </row>
    <row r="7" spans="1:6" ht="35.1" customHeight="1">
      <c r="A7" s="64" t="s">
        <v>199</v>
      </c>
      <c r="B7" s="1731" t="s">
        <v>198</v>
      </c>
      <c r="C7" s="1731"/>
      <c r="D7" s="1731"/>
      <c r="E7" s="1731"/>
    </row>
    <row r="8" spans="1:6" ht="30" customHeight="1">
      <c r="A8" s="1732" t="s">
        <v>197</v>
      </c>
      <c r="B8" s="1733" t="s">
        <v>196</v>
      </c>
      <c r="C8" s="1733"/>
      <c r="D8" s="1733"/>
      <c r="E8" s="1733"/>
    </row>
    <row r="9" spans="1:6" ht="27" customHeight="1">
      <c r="A9" s="1732"/>
      <c r="B9" s="1734" t="s">
        <v>195</v>
      </c>
      <c r="C9" s="1734"/>
      <c r="D9" s="1734"/>
      <c r="E9" s="1734"/>
    </row>
    <row r="10" spans="1:6" ht="35.1" customHeight="1">
      <c r="A10" s="64" t="s">
        <v>194</v>
      </c>
      <c r="B10" s="1731"/>
      <c r="C10" s="1731"/>
      <c r="D10" s="1731"/>
      <c r="E10" s="1731"/>
    </row>
    <row r="11" spans="1:6" ht="39.950000000000003" customHeight="1">
      <c r="A11" s="64" t="s">
        <v>193</v>
      </c>
      <c r="B11" s="1731"/>
      <c r="C11" s="1731"/>
      <c r="D11" s="1731"/>
      <c r="E11" s="1731"/>
    </row>
    <row r="12" spans="1:6" ht="12" customHeight="1">
      <c r="A12" s="63"/>
      <c r="B12" s="62"/>
      <c r="C12" s="62"/>
      <c r="D12" s="62"/>
      <c r="E12" s="62"/>
    </row>
    <row r="13" spans="1:6">
      <c r="A13" s="61" t="s">
        <v>192</v>
      </c>
    </row>
    <row r="14" spans="1:6" ht="33.75" customHeight="1">
      <c r="A14" s="1735" t="s">
        <v>207</v>
      </c>
      <c r="B14" s="1729"/>
      <c r="C14" s="1729"/>
      <c r="D14" s="1729"/>
      <c r="E14" s="1729"/>
    </row>
    <row r="15" spans="1:6" ht="127.5" customHeight="1">
      <c r="A15" s="1728" t="s">
        <v>206</v>
      </c>
      <c r="B15" s="1729"/>
      <c r="C15" s="1729"/>
      <c r="D15" s="1729"/>
      <c r="E15" s="1729"/>
    </row>
    <row r="19" spans="1:5">
      <c r="A19" s="66" t="s">
        <v>205</v>
      </c>
    </row>
    <row r="20" spans="1:5" ht="18.75">
      <c r="A20" s="1730" t="s">
        <v>204</v>
      </c>
      <c r="B20" s="1729"/>
      <c r="C20" s="1729"/>
      <c r="D20" s="1729"/>
      <c r="E20" s="1729"/>
    </row>
    <row r="21" spans="1:5" ht="14.25">
      <c r="A21" s="65"/>
    </row>
    <row r="22" spans="1:5" ht="35.1" customHeight="1">
      <c r="A22" s="64" t="s">
        <v>203</v>
      </c>
      <c r="B22" s="1731"/>
      <c r="C22" s="1731"/>
      <c r="D22" s="1731"/>
      <c r="E22" s="1731"/>
    </row>
    <row r="23" spans="1:5" ht="35.1" customHeight="1">
      <c r="A23" s="64" t="s">
        <v>202</v>
      </c>
      <c r="B23" s="1731"/>
      <c r="C23" s="1731"/>
      <c r="D23" s="1731"/>
      <c r="E23" s="1731"/>
    </row>
    <row r="24" spans="1:5" ht="35.1" customHeight="1">
      <c r="A24" s="64" t="s">
        <v>201</v>
      </c>
      <c r="B24" s="1731" t="s">
        <v>200</v>
      </c>
      <c r="C24" s="1731"/>
      <c r="D24" s="1731"/>
      <c r="E24" s="1731"/>
    </row>
    <row r="25" spans="1:5" ht="35.1" customHeight="1">
      <c r="A25" s="64" t="s">
        <v>199</v>
      </c>
      <c r="B25" s="1731" t="s">
        <v>198</v>
      </c>
      <c r="C25" s="1731"/>
      <c r="D25" s="1731"/>
      <c r="E25" s="1731"/>
    </row>
    <row r="26" spans="1:5" ht="30" customHeight="1">
      <c r="A26" s="1732" t="s">
        <v>197</v>
      </c>
      <c r="B26" s="1733" t="s">
        <v>196</v>
      </c>
      <c r="C26" s="1733"/>
      <c r="D26" s="1733"/>
      <c r="E26" s="1733"/>
    </row>
    <row r="27" spans="1:5" ht="30" customHeight="1">
      <c r="A27" s="1732"/>
      <c r="B27" s="1734" t="s">
        <v>195</v>
      </c>
      <c r="C27" s="1734"/>
      <c r="D27" s="1734"/>
      <c r="E27" s="1734"/>
    </row>
    <row r="28" spans="1:5" ht="35.1" customHeight="1">
      <c r="A28" s="64" t="s">
        <v>194</v>
      </c>
      <c r="B28" s="1731"/>
      <c r="C28" s="1731"/>
      <c r="D28" s="1731"/>
      <c r="E28" s="1731"/>
    </row>
    <row r="29" spans="1:5" ht="39.950000000000003" customHeight="1">
      <c r="A29" s="64" t="s">
        <v>193</v>
      </c>
      <c r="B29" s="1731"/>
      <c r="C29" s="1731"/>
      <c r="D29" s="1731"/>
      <c r="E29" s="1731"/>
    </row>
    <row r="30" spans="1:5" ht="14.25">
      <c r="A30" s="63"/>
      <c r="B30" s="62"/>
      <c r="C30" s="62"/>
      <c r="D30" s="62"/>
      <c r="E30" s="62"/>
    </row>
    <row r="31" spans="1:5">
      <c r="A31" s="61" t="s">
        <v>192</v>
      </c>
    </row>
    <row r="32" spans="1:5" ht="59.25" customHeight="1">
      <c r="A32" s="1726" t="s">
        <v>191</v>
      </c>
      <c r="B32" s="1727"/>
      <c r="C32" s="1727"/>
      <c r="D32" s="1727"/>
      <c r="E32" s="1727"/>
    </row>
    <row r="33" spans="1:5" ht="127.5" customHeight="1">
      <c r="A33" s="1728" t="s">
        <v>241</v>
      </c>
      <c r="B33" s="1729"/>
      <c r="C33" s="1729"/>
      <c r="D33" s="1729"/>
      <c r="E33" s="1729"/>
    </row>
  </sheetData>
  <mergeCells count="24">
    <mergeCell ref="B9:E9"/>
    <mergeCell ref="B29:E29"/>
    <mergeCell ref="B25:E25"/>
    <mergeCell ref="A26:A27"/>
    <mergeCell ref="B26:E26"/>
    <mergeCell ref="B27:E27"/>
    <mergeCell ref="A14:E14"/>
    <mergeCell ref="A15:E15"/>
    <mergeCell ref="A32:E32"/>
    <mergeCell ref="A33:E33"/>
    <mergeCell ref="A2:E2"/>
    <mergeCell ref="B10:E10"/>
    <mergeCell ref="B11:E11"/>
    <mergeCell ref="B4:E4"/>
    <mergeCell ref="B5:E5"/>
    <mergeCell ref="B6:E6"/>
    <mergeCell ref="B7:E7"/>
    <mergeCell ref="A8:A9"/>
    <mergeCell ref="B28:E28"/>
    <mergeCell ref="A20:E20"/>
    <mergeCell ref="B22:E22"/>
    <mergeCell ref="B23:E23"/>
    <mergeCell ref="B24:E24"/>
    <mergeCell ref="B8:E8"/>
  </mergeCells>
  <phoneticPr fontId="3"/>
  <hyperlinks>
    <hyperlink ref="F2" location="目次!A1" display="目次に戻る" xr:uid="{00000000-0004-0000-1600-000000000000}"/>
  </hyperlinks>
  <pageMargins left="0.7" right="0.7" top="0.75" bottom="0.75" header="0.3" footer="0.3"/>
  <pageSetup paperSize="9" orientation="portrait" r:id="rId1"/>
  <rowBreaks count="1" manualBreakCount="1">
    <brk id="15" max="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6"/>
  <sheetViews>
    <sheetView showGridLines="0" view="pageBreakPreview" zoomScale="85" zoomScaleNormal="100" zoomScaleSheetLayoutView="85" workbookViewId="0"/>
  </sheetViews>
  <sheetFormatPr defaultRowHeight="13.5"/>
  <cols>
    <col min="1" max="1" width="1.25" style="319" customWidth="1"/>
    <col min="2" max="2" width="22.25" style="319" customWidth="1"/>
    <col min="3" max="3" width="10.75" style="319" customWidth="1"/>
    <col min="4" max="4" width="16.875" style="319" customWidth="1"/>
    <col min="5" max="5" width="19.5" style="319" customWidth="1"/>
    <col min="6" max="6" width="14.125" style="319" customWidth="1"/>
    <col min="7" max="7" width="12.25" style="319" customWidth="1"/>
    <col min="8" max="8" width="5.5" style="319" customWidth="1"/>
    <col min="9" max="9" width="4" style="319" customWidth="1"/>
    <col min="10" max="10" width="9.375" style="319" customWidth="1"/>
    <col min="11" max="11" width="1.125" style="319" customWidth="1"/>
    <col min="12" max="12" width="2.75" style="319" customWidth="1"/>
    <col min="13" max="259" width="8.875" style="319"/>
    <col min="260" max="260" width="1.25" style="319" customWidth="1"/>
    <col min="261" max="262" width="17.375" style="319" customWidth="1"/>
    <col min="263" max="263" width="16.875" style="319" customWidth="1"/>
    <col min="264" max="264" width="19.5" style="319" customWidth="1"/>
    <col min="265" max="265" width="16.75" style="319" customWidth="1"/>
    <col min="266" max="266" width="16.875" style="319" customWidth="1"/>
    <col min="267" max="267" width="4.125" style="319" customWidth="1"/>
    <col min="268" max="268" width="2.75" style="319" customWidth="1"/>
    <col min="269" max="515" width="8.875" style="319"/>
    <col min="516" max="516" width="1.25" style="319" customWidth="1"/>
    <col min="517" max="518" width="17.375" style="319" customWidth="1"/>
    <col min="519" max="519" width="16.875" style="319" customWidth="1"/>
    <col min="520" max="520" width="19.5" style="319" customWidth="1"/>
    <col min="521" max="521" width="16.75" style="319" customWidth="1"/>
    <col min="522" max="522" width="16.875" style="319" customWidth="1"/>
    <col min="523" max="523" width="4.125" style="319" customWidth="1"/>
    <col min="524" max="524" width="2.75" style="319" customWidth="1"/>
    <col min="525" max="771" width="8.875" style="319"/>
    <col min="772" max="772" width="1.25" style="319" customWidth="1"/>
    <col min="773" max="774" width="17.375" style="319" customWidth="1"/>
    <col min="775" max="775" width="16.875" style="319" customWidth="1"/>
    <col min="776" max="776" width="19.5" style="319" customWidth="1"/>
    <col min="777" max="777" width="16.75" style="319" customWidth="1"/>
    <col min="778" max="778" width="16.875" style="319" customWidth="1"/>
    <col min="779" max="779" width="4.125" style="319" customWidth="1"/>
    <col min="780" max="780" width="2.75" style="319" customWidth="1"/>
    <col min="781" max="1027" width="8.875" style="319"/>
    <col min="1028" max="1028" width="1.25" style="319" customWidth="1"/>
    <col min="1029" max="1030" width="17.375" style="319" customWidth="1"/>
    <col min="1031" max="1031" width="16.875" style="319" customWidth="1"/>
    <col min="1032" max="1032" width="19.5" style="319" customWidth="1"/>
    <col min="1033" max="1033" width="16.75" style="319" customWidth="1"/>
    <col min="1034" max="1034" width="16.875" style="319" customWidth="1"/>
    <col min="1035" max="1035" width="4.125" style="319" customWidth="1"/>
    <col min="1036" max="1036" width="2.75" style="319" customWidth="1"/>
    <col min="1037" max="1283" width="8.875" style="319"/>
    <col min="1284" max="1284" width="1.25" style="319" customWidth="1"/>
    <col min="1285" max="1286" width="17.375" style="319" customWidth="1"/>
    <col min="1287" max="1287" width="16.875" style="319" customWidth="1"/>
    <col min="1288" max="1288" width="19.5" style="319" customWidth="1"/>
    <col min="1289" max="1289" width="16.75" style="319" customWidth="1"/>
    <col min="1290" max="1290" width="16.875" style="319" customWidth="1"/>
    <col min="1291" max="1291" width="4.125" style="319" customWidth="1"/>
    <col min="1292" max="1292" width="2.75" style="319" customWidth="1"/>
    <col min="1293" max="1539" width="8.875" style="319"/>
    <col min="1540" max="1540" width="1.25" style="319" customWidth="1"/>
    <col min="1541" max="1542" width="17.375" style="319" customWidth="1"/>
    <col min="1543" max="1543" width="16.875" style="319" customWidth="1"/>
    <col min="1544" max="1544" width="19.5" style="319" customWidth="1"/>
    <col min="1545" max="1545" width="16.75" style="319" customWidth="1"/>
    <col min="1546" max="1546" width="16.875" style="319" customWidth="1"/>
    <col min="1547" max="1547" width="4.125" style="319" customWidth="1"/>
    <col min="1548" max="1548" width="2.75" style="319" customWidth="1"/>
    <col min="1549" max="1795" width="8.875" style="319"/>
    <col min="1796" max="1796" width="1.25" style="319" customWidth="1"/>
    <col min="1797" max="1798" width="17.375" style="319" customWidth="1"/>
    <col min="1799" max="1799" width="16.875" style="319" customWidth="1"/>
    <col min="1800" max="1800" width="19.5" style="319" customWidth="1"/>
    <col min="1801" max="1801" width="16.75" style="319" customWidth="1"/>
    <col min="1802" max="1802" width="16.875" style="319" customWidth="1"/>
    <col min="1803" max="1803" width="4.125" style="319" customWidth="1"/>
    <col min="1804" max="1804" width="2.75" style="319" customWidth="1"/>
    <col min="1805" max="2051" width="8.875" style="319"/>
    <col min="2052" max="2052" width="1.25" style="319" customWidth="1"/>
    <col min="2053" max="2054" width="17.375" style="319" customWidth="1"/>
    <col min="2055" max="2055" width="16.875" style="319" customWidth="1"/>
    <col min="2056" max="2056" width="19.5" style="319" customWidth="1"/>
    <col min="2057" max="2057" width="16.75" style="319" customWidth="1"/>
    <col min="2058" max="2058" width="16.875" style="319" customWidth="1"/>
    <col min="2059" max="2059" width="4.125" style="319" customWidth="1"/>
    <col min="2060" max="2060" width="2.75" style="319" customWidth="1"/>
    <col min="2061" max="2307" width="8.875" style="319"/>
    <col min="2308" max="2308" width="1.25" style="319" customWidth="1"/>
    <col min="2309" max="2310" width="17.375" style="319" customWidth="1"/>
    <col min="2311" max="2311" width="16.875" style="319" customWidth="1"/>
    <col min="2312" max="2312" width="19.5" style="319" customWidth="1"/>
    <col min="2313" max="2313" width="16.75" style="319" customWidth="1"/>
    <col min="2314" max="2314" width="16.875" style="319" customWidth="1"/>
    <col min="2315" max="2315" width="4.125" style="319" customWidth="1"/>
    <col min="2316" max="2316" width="2.75" style="319" customWidth="1"/>
    <col min="2317" max="2563" width="8.875" style="319"/>
    <col min="2564" max="2564" width="1.25" style="319" customWidth="1"/>
    <col min="2565" max="2566" width="17.375" style="319" customWidth="1"/>
    <col min="2567" max="2567" width="16.875" style="319" customWidth="1"/>
    <col min="2568" max="2568" width="19.5" style="319" customWidth="1"/>
    <col min="2569" max="2569" width="16.75" style="319" customWidth="1"/>
    <col min="2570" max="2570" width="16.875" style="319" customWidth="1"/>
    <col min="2571" max="2571" width="4.125" style="319" customWidth="1"/>
    <col min="2572" max="2572" width="2.75" style="319" customWidth="1"/>
    <col min="2573" max="2819" width="8.875" style="319"/>
    <col min="2820" max="2820" width="1.25" style="319" customWidth="1"/>
    <col min="2821" max="2822" width="17.375" style="319" customWidth="1"/>
    <col min="2823" max="2823" width="16.875" style="319" customWidth="1"/>
    <col min="2824" max="2824" width="19.5" style="319" customWidth="1"/>
    <col min="2825" max="2825" width="16.75" style="319" customWidth="1"/>
    <col min="2826" max="2826" width="16.875" style="319" customWidth="1"/>
    <col min="2827" max="2827" width="4.125" style="319" customWidth="1"/>
    <col min="2828" max="2828" width="2.75" style="319" customWidth="1"/>
    <col min="2829" max="3075" width="8.875" style="319"/>
    <col min="3076" max="3076" width="1.25" style="319" customWidth="1"/>
    <col min="3077" max="3078" width="17.375" style="319" customWidth="1"/>
    <col min="3079" max="3079" width="16.875" style="319" customWidth="1"/>
    <col min="3080" max="3080" width="19.5" style="319" customWidth="1"/>
    <col min="3081" max="3081" width="16.75" style="319" customWidth="1"/>
    <col min="3082" max="3082" width="16.875" style="319" customWidth="1"/>
    <col min="3083" max="3083" width="4.125" style="319" customWidth="1"/>
    <col min="3084" max="3084" width="2.75" style="319" customWidth="1"/>
    <col min="3085" max="3331" width="8.875" style="319"/>
    <col min="3332" max="3332" width="1.25" style="319" customWidth="1"/>
    <col min="3333" max="3334" width="17.375" style="319" customWidth="1"/>
    <col min="3335" max="3335" width="16.875" style="319" customWidth="1"/>
    <col min="3336" max="3336" width="19.5" style="319" customWidth="1"/>
    <col min="3337" max="3337" width="16.75" style="319" customWidth="1"/>
    <col min="3338" max="3338" width="16.875" style="319" customWidth="1"/>
    <col min="3339" max="3339" width="4.125" style="319" customWidth="1"/>
    <col min="3340" max="3340" width="2.75" style="319" customWidth="1"/>
    <col min="3341" max="3587" width="8.875" style="319"/>
    <col min="3588" max="3588" width="1.25" style="319" customWidth="1"/>
    <col min="3589" max="3590" width="17.375" style="319" customWidth="1"/>
    <col min="3591" max="3591" width="16.875" style="319" customWidth="1"/>
    <col min="3592" max="3592" width="19.5" style="319" customWidth="1"/>
    <col min="3593" max="3593" width="16.75" style="319" customWidth="1"/>
    <col min="3594" max="3594" width="16.875" style="319" customWidth="1"/>
    <col min="3595" max="3595" width="4.125" style="319" customWidth="1"/>
    <col min="3596" max="3596" width="2.75" style="319" customWidth="1"/>
    <col min="3597" max="3843" width="8.875" style="319"/>
    <col min="3844" max="3844" width="1.25" style="319" customWidth="1"/>
    <col min="3845" max="3846" width="17.375" style="319" customWidth="1"/>
    <col min="3847" max="3847" width="16.875" style="319" customWidth="1"/>
    <col min="3848" max="3848" width="19.5" style="319" customWidth="1"/>
    <col min="3849" max="3849" width="16.75" style="319" customWidth="1"/>
    <col min="3850" max="3850" width="16.875" style="319" customWidth="1"/>
    <col min="3851" max="3851" width="4.125" style="319" customWidth="1"/>
    <col min="3852" max="3852" width="2.75" style="319" customWidth="1"/>
    <col min="3853" max="4099" width="8.875" style="319"/>
    <col min="4100" max="4100" width="1.25" style="319" customWidth="1"/>
    <col min="4101" max="4102" width="17.375" style="319" customWidth="1"/>
    <col min="4103" max="4103" width="16.875" style="319" customWidth="1"/>
    <col min="4104" max="4104" width="19.5" style="319" customWidth="1"/>
    <col min="4105" max="4105" width="16.75" style="319" customWidth="1"/>
    <col min="4106" max="4106" width="16.875" style="319" customWidth="1"/>
    <col min="4107" max="4107" width="4.125" style="319" customWidth="1"/>
    <col min="4108" max="4108" width="2.75" style="319" customWidth="1"/>
    <col min="4109" max="4355" width="8.875" style="319"/>
    <col min="4356" max="4356" width="1.25" style="319" customWidth="1"/>
    <col min="4357" max="4358" width="17.375" style="319" customWidth="1"/>
    <col min="4359" max="4359" width="16.875" style="319" customWidth="1"/>
    <col min="4360" max="4360" width="19.5" style="319" customWidth="1"/>
    <col min="4361" max="4361" width="16.75" style="319" customWidth="1"/>
    <col min="4362" max="4362" width="16.875" style="319" customWidth="1"/>
    <col min="4363" max="4363" width="4.125" style="319" customWidth="1"/>
    <col min="4364" max="4364" width="2.75" style="319" customWidth="1"/>
    <col min="4365" max="4611" width="8.875" style="319"/>
    <col min="4612" max="4612" width="1.25" style="319" customWidth="1"/>
    <col min="4613" max="4614" width="17.375" style="319" customWidth="1"/>
    <col min="4615" max="4615" width="16.875" style="319" customWidth="1"/>
    <col min="4616" max="4616" width="19.5" style="319" customWidth="1"/>
    <col min="4617" max="4617" width="16.75" style="319" customWidth="1"/>
    <col min="4618" max="4618" width="16.875" style="319" customWidth="1"/>
    <col min="4619" max="4619" width="4.125" style="319" customWidth="1"/>
    <col min="4620" max="4620" width="2.75" style="319" customWidth="1"/>
    <col min="4621" max="4867" width="8.875" style="319"/>
    <col min="4868" max="4868" width="1.25" style="319" customWidth="1"/>
    <col min="4869" max="4870" width="17.375" style="319" customWidth="1"/>
    <col min="4871" max="4871" width="16.875" style="319" customWidth="1"/>
    <col min="4872" max="4872" width="19.5" style="319" customWidth="1"/>
    <col min="4873" max="4873" width="16.75" style="319" customWidth="1"/>
    <col min="4874" max="4874" width="16.875" style="319" customWidth="1"/>
    <col min="4875" max="4875" width="4.125" style="319" customWidth="1"/>
    <col min="4876" max="4876" width="2.75" style="319" customWidth="1"/>
    <col min="4877" max="5123" width="8.875" style="319"/>
    <col min="5124" max="5124" width="1.25" style="319" customWidth="1"/>
    <col min="5125" max="5126" width="17.375" style="319" customWidth="1"/>
    <col min="5127" max="5127" width="16.875" style="319" customWidth="1"/>
    <col min="5128" max="5128" width="19.5" style="319" customWidth="1"/>
    <col min="5129" max="5129" width="16.75" style="319" customWidth="1"/>
    <col min="5130" max="5130" width="16.875" style="319" customWidth="1"/>
    <col min="5131" max="5131" width="4.125" style="319" customWidth="1"/>
    <col min="5132" max="5132" width="2.75" style="319" customWidth="1"/>
    <col min="5133" max="5379" width="8.875" style="319"/>
    <col min="5380" max="5380" width="1.25" style="319" customWidth="1"/>
    <col min="5381" max="5382" width="17.375" style="319" customWidth="1"/>
    <col min="5383" max="5383" width="16.875" style="319" customWidth="1"/>
    <col min="5384" max="5384" width="19.5" style="319" customWidth="1"/>
    <col min="5385" max="5385" width="16.75" style="319" customWidth="1"/>
    <col min="5386" max="5386" width="16.875" style="319" customWidth="1"/>
    <col min="5387" max="5387" width="4.125" style="319" customWidth="1"/>
    <col min="5388" max="5388" width="2.75" style="319" customWidth="1"/>
    <col min="5389" max="5635" width="8.875" style="319"/>
    <col min="5636" max="5636" width="1.25" style="319" customWidth="1"/>
    <col min="5637" max="5638" width="17.375" style="319" customWidth="1"/>
    <col min="5639" max="5639" width="16.875" style="319" customWidth="1"/>
    <col min="5640" max="5640" width="19.5" style="319" customWidth="1"/>
    <col min="5641" max="5641" width="16.75" style="319" customWidth="1"/>
    <col min="5642" max="5642" width="16.875" style="319" customWidth="1"/>
    <col min="5643" max="5643" width="4.125" style="319" customWidth="1"/>
    <col min="5644" max="5644" width="2.75" style="319" customWidth="1"/>
    <col min="5645" max="5891" width="8.875" style="319"/>
    <col min="5892" max="5892" width="1.25" style="319" customWidth="1"/>
    <col min="5893" max="5894" width="17.375" style="319" customWidth="1"/>
    <col min="5895" max="5895" width="16.875" style="319" customWidth="1"/>
    <col min="5896" max="5896" width="19.5" style="319" customWidth="1"/>
    <col min="5897" max="5897" width="16.75" style="319" customWidth="1"/>
    <col min="5898" max="5898" width="16.875" style="319" customWidth="1"/>
    <col min="5899" max="5899" width="4.125" style="319" customWidth="1"/>
    <col min="5900" max="5900" width="2.75" style="319" customWidth="1"/>
    <col min="5901" max="6147" width="8.875" style="319"/>
    <col min="6148" max="6148" width="1.25" style="319" customWidth="1"/>
    <col min="6149" max="6150" width="17.375" style="319" customWidth="1"/>
    <col min="6151" max="6151" width="16.875" style="319" customWidth="1"/>
    <col min="6152" max="6152" width="19.5" style="319" customWidth="1"/>
    <col min="6153" max="6153" width="16.75" style="319" customWidth="1"/>
    <col min="6154" max="6154" width="16.875" style="319" customWidth="1"/>
    <col min="6155" max="6155" width="4.125" style="319" customWidth="1"/>
    <col min="6156" max="6156" width="2.75" style="319" customWidth="1"/>
    <col min="6157" max="6403" width="8.875" style="319"/>
    <col min="6404" max="6404" width="1.25" style="319" customWidth="1"/>
    <col min="6405" max="6406" width="17.375" style="319" customWidth="1"/>
    <col min="6407" max="6407" width="16.875" style="319" customWidth="1"/>
    <col min="6408" max="6408" width="19.5" style="319" customWidth="1"/>
    <col min="6409" max="6409" width="16.75" style="319" customWidth="1"/>
    <col min="6410" max="6410" width="16.875" style="319" customWidth="1"/>
    <col min="6411" max="6411" width="4.125" style="319" customWidth="1"/>
    <col min="6412" max="6412" width="2.75" style="319" customWidth="1"/>
    <col min="6413" max="6659" width="8.875" style="319"/>
    <col min="6660" max="6660" width="1.25" style="319" customWidth="1"/>
    <col min="6661" max="6662" width="17.375" style="319" customWidth="1"/>
    <col min="6663" max="6663" width="16.875" style="319" customWidth="1"/>
    <col min="6664" max="6664" width="19.5" style="319" customWidth="1"/>
    <col min="6665" max="6665" width="16.75" style="319" customWidth="1"/>
    <col min="6666" max="6666" width="16.875" style="319" customWidth="1"/>
    <col min="6667" max="6667" width="4.125" style="319" customWidth="1"/>
    <col min="6668" max="6668" width="2.75" style="319" customWidth="1"/>
    <col min="6669" max="6915" width="8.875" style="319"/>
    <col min="6916" max="6916" width="1.25" style="319" customWidth="1"/>
    <col min="6917" max="6918" width="17.375" style="319" customWidth="1"/>
    <col min="6919" max="6919" width="16.875" style="319" customWidth="1"/>
    <col min="6920" max="6920" width="19.5" style="319" customWidth="1"/>
    <col min="6921" max="6921" width="16.75" style="319" customWidth="1"/>
    <col min="6922" max="6922" width="16.875" style="319" customWidth="1"/>
    <col min="6923" max="6923" width="4.125" style="319" customWidth="1"/>
    <col min="6924" max="6924" width="2.75" style="319" customWidth="1"/>
    <col min="6925" max="7171" width="8.875" style="319"/>
    <col min="7172" max="7172" width="1.25" style="319" customWidth="1"/>
    <col min="7173" max="7174" width="17.375" style="319" customWidth="1"/>
    <col min="7175" max="7175" width="16.875" style="319" customWidth="1"/>
    <col min="7176" max="7176" width="19.5" style="319" customWidth="1"/>
    <col min="7177" max="7177" width="16.75" style="319" customWidth="1"/>
    <col min="7178" max="7178" width="16.875" style="319" customWidth="1"/>
    <col min="7179" max="7179" width="4.125" style="319" customWidth="1"/>
    <col min="7180" max="7180" width="2.75" style="319" customWidth="1"/>
    <col min="7181" max="7427" width="8.875" style="319"/>
    <col min="7428" max="7428" width="1.25" style="319" customWidth="1"/>
    <col min="7429" max="7430" width="17.375" style="319" customWidth="1"/>
    <col min="7431" max="7431" width="16.875" style="319" customWidth="1"/>
    <col min="7432" max="7432" width="19.5" style="319" customWidth="1"/>
    <col min="7433" max="7433" width="16.75" style="319" customWidth="1"/>
    <col min="7434" max="7434" width="16.875" style="319" customWidth="1"/>
    <col min="7435" max="7435" width="4.125" style="319" customWidth="1"/>
    <col min="7436" max="7436" width="2.75" style="319" customWidth="1"/>
    <col min="7437" max="7683" width="8.875" style="319"/>
    <col min="7684" max="7684" width="1.25" style="319" customWidth="1"/>
    <col min="7685" max="7686" width="17.375" style="319" customWidth="1"/>
    <col min="7687" max="7687" width="16.875" style="319" customWidth="1"/>
    <col min="7688" max="7688" width="19.5" style="319" customWidth="1"/>
    <col min="7689" max="7689" width="16.75" style="319" customWidth="1"/>
    <col min="7690" max="7690" width="16.875" style="319" customWidth="1"/>
    <col min="7691" max="7691" width="4.125" style="319" customWidth="1"/>
    <col min="7692" max="7692" width="2.75" style="319" customWidth="1"/>
    <col min="7693" max="7939" width="8.875" style="319"/>
    <col min="7940" max="7940" width="1.25" style="319" customWidth="1"/>
    <col min="7941" max="7942" width="17.375" style="319" customWidth="1"/>
    <col min="7943" max="7943" width="16.875" style="319" customWidth="1"/>
    <col min="7944" max="7944" width="19.5" style="319" customWidth="1"/>
    <col min="7945" max="7945" width="16.75" style="319" customWidth="1"/>
    <col min="7946" max="7946" width="16.875" style="319" customWidth="1"/>
    <col min="7947" max="7947" width="4.125" style="319" customWidth="1"/>
    <col min="7948" max="7948" width="2.75" style="319" customWidth="1"/>
    <col min="7949" max="8195" width="8.875" style="319"/>
    <col min="8196" max="8196" width="1.25" style="319" customWidth="1"/>
    <col min="8197" max="8198" width="17.375" style="319" customWidth="1"/>
    <col min="8199" max="8199" width="16.875" style="319" customWidth="1"/>
    <col min="8200" max="8200" width="19.5" style="319" customWidth="1"/>
    <col min="8201" max="8201" width="16.75" style="319" customWidth="1"/>
    <col min="8202" max="8202" width="16.875" style="319" customWidth="1"/>
    <col min="8203" max="8203" width="4.125" style="319" customWidth="1"/>
    <col min="8204" max="8204" width="2.75" style="319" customWidth="1"/>
    <col min="8205" max="8451" width="8.875" style="319"/>
    <col min="8452" max="8452" width="1.25" style="319" customWidth="1"/>
    <col min="8453" max="8454" width="17.375" style="319" customWidth="1"/>
    <col min="8455" max="8455" width="16.875" style="319" customWidth="1"/>
    <col min="8456" max="8456" width="19.5" style="319" customWidth="1"/>
    <col min="8457" max="8457" width="16.75" style="319" customWidth="1"/>
    <col min="8458" max="8458" width="16.875" style="319" customWidth="1"/>
    <col min="8459" max="8459" width="4.125" style="319" customWidth="1"/>
    <col min="8460" max="8460" width="2.75" style="319" customWidth="1"/>
    <col min="8461" max="8707" width="8.875" style="319"/>
    <col min="8708" max="8708" width="1.25" style="319" customWidth="1"/>
    <col min="8709" max="8710" width="17.375" style="319" customWidth="1"/>
    <col min="8711" max="8711" width="16.875" style="319" customWidth="1"/>
    <col min="8712" max="8712" width="19.5" style="319" customWidth="1"/>
    <col min="8713" max="8713" width="16.75" style="319" customWidth="1"/>
    <col min="8714" max="8714" width="16.875" style="319" customWidth="1"/>
    <col min="8715" max="8715" width="4.125" style="319" customWidth="1"/>
    <col min="8716" max="8716" width="2.75" style="319" customWidth="1"/>
    <col min="8717" max="8963" width="8.875" style="319"/>
    <col min="8964" max="8964" width="1.25" style="319" customWidth="1"/>
    <col min="8965" max="8966" width="17.375" style="319" customWidth="1"/>
    <col min="8967" max="8967" width="16.875" style="319" customWidth="1"/>
    <col min="8968" max="8968" width="19.5" style="319" customWidth="1"/>
    <col min="8969" max="8969" width="16.75" style="319" customWidth="1"/>
    <col min="8970" max="8970" width="16.875" style="319" customWidth="1"/>
    <col min="8971" max="8971" width="4.125" style="319" customWidth="1"/>
    <col min="8972" max="8972" width="2.75" style="319" customWidth="1"/>
    <col min="8973" max="9219" width="8.875" style="319"/>
    <col min="9220" max="9220" width="1.25" style="319" customWidth="1"/>
    <col min="9221" max="9222" width="17.375" style="319" customWidth="1"/>
    <col min="9223" max="9223" width="16.875" style="319" customWidth="1"/>
    <col min="9224" max="9224" width="19.5" style="319" customWidth="1"/>
    <col min="9225" max="9225" width="16.75" style="319" customWidth="1"/>
    <col min="9226" max="9226" width="16.875" style="319" customWidth="1"/>
    <col min="9227" max="9227" width="4.125" style="319" customWidth="1"/>
    <col min="9228" max="9228" width="2.75" style="319" customWidth="1"/>
    <col min="9229" max="9475" width="8.875" style="319"/>
    <col min="9476" max="9476" width="1.25" style="319" customWidth="1"/>
    <col min="9477" max="9478" width="17.375" style="319" customWidth="1"/>
    <col min="9479" max="9479" width="16.875" style="319" customWidth="1"/>
    <col min="9480" max="9480" width="19.5" style="319" customWidth="1"/>
    <col min="9481" max="9481" width="16.75" style="319" customWidth="1"/>
    <col min="9482" max="9482" width="16.875" style="319" customWidth="1"/>
    <col min="9483" max="9483" width="4.125" style="319" customWidth="1"/>
    <col min="9484" max="9484" width="2.75" style="319" customWidth="1"/>
    <col min="9485" max="9731" width="8.875" style="319"/>
    <col min="9732" max="9732" width="1.25" style="319" customWidth="1"/>
    <col min="9733" max="9734" width="17.375" style="319" customWidth="1"/>
    <col min="9735" max="9735" width="16.875" style="319" customWidth="1"/>
    <col min="9736" max="9736" width="19.5" style="319" customWidth="1"/>
    <col min="9737" max="9737" width="16.75" style="319" customWidth="1"/>
    <col min="9738" max="9738" width="16.875" style="319" customWidth="1"/>
    <col min="9739" max="9739" width="4.125" style="319" customWidth="1"/>
    <col min="9740" max="9740" width="2.75" style="319" customWidth="1"/>
    <col min="9741" max="9987" width="8.875" style="319"/>
    <col min="9988" max="9988" width="1.25" style="319" customWidth="1"/>
    <col min="9989" max="9990" width="17.375" style="319" customWidth="1"/>
    <col min="9991" max="9991" width="16.875" style="319" customWidth="1"/>
    <col min="9992" max="9992" width="19.5" style="319" customWidth="1"/>
    <col min="9993" max="9993" width="16.75" style="319" customWidth="1"/>
    <col min="9994" max="9994" width="16.875" style="319" customWidth="1"/>
    <col min="9995" max="9995" width="4.125" style="319" customWidth="1"/>
    <col min="9996" max="9996" width="2.75" style="319" customWidth="1"/>
    <col min="9997" max="10243" width="8.875" style="319"/>
    <col min="10244" max="10244" width="1.25" style="319" customWidth="1"/>
    <col min="10245" max="10246" width="17.375" style="319" customWidth="1"/>
    <col min="10247" max="10247" width="16.875" style="319" customWidth="1"/>
    <col min="10248" max="10248" width="19.5" style="319" customWidth="1"/>
    <col min="10249" max="10249" width="16.75" style="319" customWidth="1"/>
    <col min="10250" max="10250" width="16.875" style="319" customWidth="1"/>
    <col min="10251" max="10251" width="4.125" style="319" customWidth="1"/>
    <col min="10252" max="10252" width="2.75" style="319" customWidth="1"/>
    <col min="10253" max="10499" width="8.875" style="319"/>
    <col min="10500" max="10500" width="1.25" style="319" customWidth="1"/>
    <col min="10501" max="10502" width="17.375" style="319" customWidth="1"/>
    <col min="10503" max="10503" width="16.875" style="319" customWidth="1"/>
    <col min="10504" max="10504" width="19.5" style="319" customWidth="1"/>
    <col min="10505" max="10505" width="16.75" style="319" customWidth="1"/>
    <col min="10506" max="10506" width="16.875" style="319" customWidth="1"/>
    <col min="10507" max="10507" width="4.125" style="319" customWidth="1"/>
    <col min="10508" max="10508" width="2.75" style="319" customWidth="1"/>
    <col min="10509" max="10755" width="8.875" style="319"/>
    <col min="10756" max="10756" width="1.25" style="319" customWidth="1"/>
    <col min="10757" max="10758" width="17.375" style="319" customWidth="1"/>
    <col min="10759" max="10759" width="16.875" style="319" customWidth="1"/>
    <col min="10760" max="10760" width="19.5" style="319" customWidth="1"/>
    <col min="10761" max="10761" width="16.75" style="319" customWidth="1"/>
    <col min="10762" max="10762" width="16.875" style="319" customWidth="1"/>
    <col min="10763" max="10763" width="4.125" style="319" customWidth="1"/>
    <col min="10764" max="10764" width="2.75" style="319" customWidth="1"/>
    <col min="10765" max="11011" width="8.875" style="319"/>
    <col min="11012" max="11012" width="1.25" style="319" customWidth="1"/>
    <col min="11013" max="11014" width="17.375" style="319" customWidth="1"/>
    <col min="11015" max="11015" width="16.875" style="319" customWidth="1"/>
    <col min="11016" max="11016" width="19.5" style="319" customWidth="1"/>
    <col min="11017" max="11017" width="16.75" style="319" customWidth="1"/>
    <col min="11018" max="11018" width="16.875" style="319" customWidth="1"/>
    <col min="11019" max="11019" width="4.125" style="319" customWidth="1"/>
    <col min="11020" max="11020" width="2.75" style="319" customWidth="1"/>
    <col min="11021" max="11267" width="8.875" style="319"/>
    <col min="11268" max="11268" width="1.25" style="319" customWidth="1"/>
    <col min="11269" max="11270" width="17.375" style="319" customWidth="1"/>
    <col min="11271" max="11271" width="16.875" style="319" customWidth="1"/>
    <col min="11272" max="11272" width="19.5" style="319" customWidth="1"/>
    <col min="11273" max="11273" width="16.75" style="319" customWidth="1"/>
    <col min="11274" max="11274" width="16.875" style="319" customWidth="1"/>
    <col min="11275" max="11275" width="4.125" style="319" customWidth="1"/>
    <col min="11276" max="11276" width="2.75" style="319" customWidth="1"/>
    <col min="11277" max="11523" width="8.875" style="319"/>
    <col min="11524" max="11524" width="1.25" style="319" customWidth="1"/>
    <col min="11525" max="11526" width="17.375" style="319" customWidth="1"/>
    <col min="11527" max="11527" width="16.875" style="319" customWidth="1"/>
    <col min="11528" max="11528" width="19.5" style="319" customWidth="1"/>
    <col min="11529" max="11529" width="16.75" style="319" customWidth="1"/>
    <col min="11530" max="11530" width="16.875" style="319" customWidth="1"/>
    <col min="11531" max="11531" width="4.125" style="319" customWidth="1"/>
    <col min="11532" max="11532" width="2.75" style="319" customWidth="1"/>
    <col min="11533" max="11779" width="8.875" style="319"/>
    <col min="11780" max="11780" width="1.25" style="319" customWidth="1"/>
    <col min="11781" max="11782" width="17.375" style="319" customWidth="1"/>
    <col min="11783" max="11783" width="16.875" style="319" customWidth="1"/>
    <col min="11784" max="11784" width="19.5" style="319" customWidth="1"/>
    <col min="11785" max="11785" width="16.75" style="319" customWidth="1"/>
    <col min="11786" max="11786" width="16.875" style="319" customWidth="1"/>
    <col min="11787" max="11787" width="4.125" style="319" customWidth="1"/>
    <col min="11788" max="11788" width="2.75" style="319" customWidth="1"/>
    <col min="11789" max="12035" width="8.875" style="319"/>
    <col min="12036" max="12036" width="1.25" style="319" customWidth="1"/>
    <col min="12037" max="12038" width="17.375" style="319" customWidth="1"/>
    <col min="12039" max="12039" width="16.875" style="319" customWidth="1"/>
    <col min="12040" max="12040" width="19.5" style="319" customWidth="1"/>
    <col min="12041" max="12041" width="16.75" style="319" customWidth="1"/>
    <col min="12042" max="12042" width="16.875" style="319" customWidth="1"/>
    <col min="12043" max="12043" width="4.125" style="319" customWidth="1"/>
    <col min="12044" max="12044" width="2.75" style="319" customWidth="1"/>
    <col min="12045" max="12291" width="8.875" style="319"/>
    <col min="12292" max="12292" width="1.25" style="319" customWidth="1"/>
    <col min="12293" max="12294" width="17.375" style="319" customWidth="1"/>
    <col min="12295" max="12295" width="16.875" style="319" customWidth="1"/>
    <col min="12296" max="12296" width="19.5" style="319" customWidth="1"/>
    <col min="12297" max="12297" width="16.75" style="319" customWidth="1"/>
    <col min="12298" max="12298" width="16.875" style="319" customWidth="1"/>
    <col min="12299" max="12299" width="4.125" style="319" customWidth="1"/>
    <col min="12300" max="12300" width="2.75" style="319" customWidth="1"/>
    <col min="12301" max="12547" width="8.875" style="319"/>
    <col min="12548" max="12548" width="1.25" style="319" customWidth="1"/>
    <col min="12549" max="12550" width="17.375" style="319" customWidth="1"/>
    <col min="12551" max="12551" width="16.875" style="319" customWidth="1"/>
    <col min="12552" max="12552" width="19.5" style="319" customWidth="1"/>
    <col min="12553" max="12553" width="16.75" style="319" customWidth="1"/>
    <col min="12554" max="12554" width="16.875" style="319" customWidth="1"/>
    <col min="12555" max="12555" width="4.125" style="319" customWidth="1"/>
    <col min="12556" max="12556" width="2.75" style="319" customWidth="1"/>
    <col min="12557" max="12803" width="8.875" style="319"/>
    <col min="12804" max="12804" width="1.25" style="319" customWidth="1"/>
    <col min="12805" max="12806" width="17.375" style="319" customWidth="1"/>
    <col min="12807" max="12807" width="16.875" style="319" customWidth="1"/>
    <col min="12808" max="12808" width="19.5" style="319" customWidth="1"/>
    <col min="12809" max="12809" width="16.75" style="319" customWidth="1"/>
    <col min="12810" max="12810" width="16.875" style="319" customWidth="1"/>
    <col min="12811" max="12811" width="4.125" style="319" customWidth="1"/>
    <col min="12812" max="12812" width="2.75" style="319" customWidth="1"/>
    <col min="12813" max="13059" width="8.875" style="319"/>
    <col min="13060" max="13060" width="1.25" style="319" customWidth="1"/>
    <col min="13061" max="13062" width="17.375" style="319" customWidth="1"/>
    <col min="13063" max="13063" width="16.875" style="319" customWidth="1"/>
    <col min="13064" max="13064" width="19.5" style="319" customWidth="1"/>
    <col min="13065" max="13065" width="16.75" style="319" customWidth="1"/>
    <col min="13066" max="13066" width="16.875" style="319" customWidth="1"/>
    <col min="13067" max="13067" width="4.125" style="319" customWidth="1"/>
    <col min="13068" max="13068" width="2.75" style="319" customWidth="1"/>
    <col min="13069" max="13315" width="8.875" style="319"/>
    <col min="13316" max="13316" width="1.25" style="319" customWidth="1"/>
    <col min="13317" max="13318" width="17.375" style="319" customWidth="1"/>
    <col min="13319" max="13319" width="16.875" style="319" customWidth="1"/>
    <col min="13320" max="13320" width="19.5" style="319" customWidth="1"/>
    <col min="13321" max="13321" width="16.75" style="319" customWidth="1"/>
    <col min="13322" max="13322" width="16.875" style="319" customWidth="1"/>
    <col min="13323" max="13323" width="4.125" style="319" customWidth="1"/>
    <col min="13324" max="13324" width="2.75" style="319" customWidth="1"/>
    <col min="13325" max="13571" width="8.875" style="319"/>
    <col min="13572" max="13572" width="1.25" style="319" customWidth="1"/>
    <col min="13573" max="13574" width="17.375" style="319" customWidth="1"/>
    <col min="13575" max="13575" width="16.875" style="319" customWidth="1"/>
    <col min="13576" max="13576" width="19.5" style="319" customWidth="1"/>
    <col min="13577" max="13577" width="16.75" style="319" customWidth="1"/>
    <col min="13578" max="13578" width="16.875" style="319" customWidth="1"/>
    <col min="13579" max="13579" width="4.125" style="319" customWidth="1"/>
    <col min="13580" max="13580" width="2.75" style="319" customWidth="1"/>
    <col min="13581" max="13827" width="8.875" style="319"/>
    <col min="13828" max="13828" width="1.25" style="319" customWidth="1"/>
    <col min="13829" max="13830" width="17.375" style="319" customWidth="1"/>
    <col min="13831" max="13831" width="16.875" style="319" customWidth="1"/>
    <col min="13832" max="13832" width="19.5" style="319" customWidth="1"/>
    <col min="13833" max="13833" width="16.75" style="319" customWidth="1"/>
    <col min="13834" max="13834" width="16.875" style="319" customWidth="1"/>
    <col min="13835" max="13835" width="4.125" style="319" customWidth="1"/>
    <col min="13836" max="13836" width="2.75" style="319" customWidth="1"/>
    <col min="13837" max="14083" width="8.875" style="319"/>
    <col min="14084" max="14084" width="1.25" style="319" customWidth="1"/>
    <col min="14085" max="14086" width="17.375" style="319" customWidth="1"/>
    <col min="14087" max="14087" width="16.875" style="319" customWidth="1"/>
    <col min="14088" max="14088" width="19.5" style="319" customWidth="1"/>
    <col min="14089" max="14089" width="16.75" style="319" customWidth="1"/>
    <col min="14090" max="14090" width="16.875" style="319" customWidth="1"/>
    <col min="14091" max="14091" width="4.125" style="319" customWidth="1"/>
    <col min="14092" max="14092" width="2.75" style="319" customWidth="1"/>
    <col min="14093" max="14339" width="8.875" style="319"/>
    <col min="14340" max="14340" width="1.25" style="319" customWidth="1"/>
    <col min="14341" max="14342" width="17.375" style="319" customWidth="1"/>
    <col min="14343" max="14343" width="16.875" style="319" customWidth="1"/>
    <col min="14344" max="14344" width="19.5" style="319" customWidth="1"/>
    <col min="14345" max="14345" width="16.75" style="319" customWidth="1"/>
    <col min="14346" max="14346" width="16.875" style="319" customWidth="1"/>
    <col min="14347" max="14347" width="4.125" style="319" customWidth="1"/>
    <col min="14348" max="14348" width="2.75" style="319" customWidth="1"/>
    <col min="14349" max="14595" width="8.875" style="319"/>
    <col min="14596" max="14596" width="1.25" style="319" customWidth="1"/>
    <col min="14597" max="14598" width="17.375" style="319" customWidth="1"/>
    <col min="14599" max="14599" width="16.875" style="319" customWidth="1"/>
    <col min="14600" max="14600" width="19.5" style="319" customWidth="1"/>
    <col min="14601" max="14601" width="16.75" style="319" customWidth="1"/>
    <col min="14602" max="14602" width="16.875" style="319" customWidth="1"/>
    <col min="14603" max="14603" width="4.125" style="319" customWidth="1"/>
    <col min="14604" max="14604" width="2.75" style="319" customWidth="1"/>
    <col min="14605" max="14851" width="8.875" style="319"/>
    <col min="14852" max="14852" width="1.25" style="319" customWidth="1"/>
    <col min="14853" max="14854" width="17.375" style="319" customWidth="1"/>
    <col min="14855" max="14855" width="16.875" style="319" customWidth="1"/>
    <col min="14856" max="14856" width="19.5" style="319" customWidth="1"/>
    <col min="14857" max="14857" width="16.75" style="319" customWidth="1"/>
    <col min="14858" max="14858" width="16.875" style="319" customWidth="1"/>
    <col min="14859" max="14859" width="4.125" style="319" customWidth="1"/>
    <col min="14860" max="14860" width="2.75" style="319" customWidth="1"/>
    <col min="14861" max="15107" width="8.875" style="319"/>
    <col min="15108" max="15108" width="1.25" style="319" customWidth="1"/>
    <col min="15109" max="15110" width="17.375" style="319" customWidth="1"/>
    <col min="15111" max="15111" width="16.875" style="319" customWidth="1"/>
    <col min="15112" max="15112" width="19.5" style="319" customWidth="1"/>
    <col min="15113" max="15113" width="16.75" style="319" customWidth="1"/>
    <col min="15114" max="15114" width="16.875" style="319" customWidth="1"/>
    <col min="15115" max="15115" width="4.125" style="319" customWidth="1"/>
    <col min="15116" max="15116" width="2.75" style="319" customWidth="1"/>
    <col min="15117" max="15363" width="8.875" style="319"/>
    <col min="15364" max="15364" width="1.25" style="319" customWidth="1"/>
    <col min="15365" max="15366" width="17.375" style="319" customWidth="1"/>
    <col min="15367" max="15367" width="16.875" style="319" customWidth="1"/>
    <col min="15368" max="15368" width="19.5" style="319" customWidth="1"/>
    <col min="15369" max="15369" width="16.75" style="319" customWidth="1"/>
    <col min="15370" max="15370" width="16.875" style="319" customWidth="1"/>
    <col min="15371" max="15371" width="4.125" style="319" customWidth="1"/>
    <col min="15372" max="15372" width="2.75" style="319" customWidth="1"/>
    <col min="15373" max="15619" width="8.875" style="319"/>
    <col min="15620" max="15620" width="1.25" style="319" customWidth="1"/>
    <col min="15621" max="15622" width="17.375" style="319" customWidth="1"/>
    <col min="15623" max="15623" width="16.875" style="319" customWidth="1"/>
    <col min="15624" max="15624" width="19.5" style="319" customWidth="1"/>
    <col min="15625" max="15625" width="16.75" style="319" customWidth="1"/>
    <col min="15626" max="15626" width="16.875" style="319" customWidth="1"/>
    <col min="15627" max="15627" width="4.125" style="319" customWidth="1"/>
    <col min="15628" max="15628" width="2.75" style="319" customWidth="1"/>
    <col min="15629" max="15875" width="8.875" style="319"/>
    <col min="15876" max="15876" width="1.25" style="319" customWidth="1"/>
    <col min="15877" max="15878" width="17.375" style="319" customWidth="1"/>
    <col min="15879" max="15879" width="16.875" style="319" customWidth="1"/>
    <col min="15880" max="15880" width="19.5" style="319" customWidth="1"/>
    <col min="15881" max="15881" width="16.75" style="319" customWidth="1"/>
    <col min="15882" max="15882" width="16.875" style="319" customWidth="1"/>
    <col min="15883" max="15883" width="4.125" style="319" customWidth="1"/>
    <col min="15884" max="15884" width="2.75" style="319" customWidth="1"/>
    <col min="15885" max="16131" width="8.875" style="319"/>
    <col min="16132" max="16132" width="1.25" style="319" customWidth="1"/>
    <col min="16133" max="16134" width="17.375" style="319" customWidth="1"/>
    <col min="16135" max="16135" width="16.875" style="319" customWidth="1"/>
    <col min="16136" max="16136" width="19.5" style="319" customWidth="1"/>
    <col min="16137" max="16137" width="16.75" style="319" customWidth="1"/>
    <col min="16138" max="16138" width="16.875" style="319" customWidth="1"/>
    <col min="16139" max="16139" width="4.125" style="319" customWidth="1"/>
    <col min="16140" max="16140" width="2.75" style="319" customWidth="1"/>
    <col min="16141" max="16384" width="8.875" style="319"/>
  </cols>
  <sheetData>
    <row r="1" spans="1:13" ht="20.100000000000001" customHeight="1">
      <c r="A1" s="434"/>
      <c r="B1" s="437" t="s">
        <v>1199</v>
      </c>
      <c r="C1" s="437"/>
      <c r="D1" s="437"/>
      <c r="E1" s="437"/>
      <c r="F1" s="437"/>
      <c r="G1" s="437"/>
      <c r="H1" s="437"/>
      <c r="I1" s="437"/>
      <c r="J1" s="437"/>
    </row>
    <row r="2" spans="1:13" ht="20.100000000000001" customHeight="1">
      <c r="A2" s="434"/>
      <c r="B2" s="437"/>
      <c r="C2" s="437"/>
      <c r="D2" s="437"/>
      <c r="E2" s="437"/>
      <c r="F2" s="437"/>
      <c r="G2" s="437"/>
      <c r="H2" s="437"/>
      <c r="I2" s="437"/>
      <c r="J2" s="438" t="s">
        <v>144</v>
      </c>
      <c r="M2" s="67" t="s">
        <v>0</v>
      </c>
    </row>
    <row r="3" spans="1:13" ht="20.100000000000001" customHeight="1">
      <c r="A3" s="434"/>
      <c r="B3" s="437"/>
      <c r="C3" s="437"/>
      <c r="D3" s="437"/>
      <c r="E3" s="437"/>
      <c r="F3" s="437"/>
      <c r="G3" s="437"/>
      <c r="H3" s="437"/>
      <c r="I3" s="437"/>
      <c r="J3" s="438"/>
    </row>
    <row r="4" spans="1:13" ht="20.100000000000001" customHeight="1">
      <c r="A4" s="1736" t="s">
        <v>809</v>
      </c>
      <c r="B4" s="1736"/>
      <c r="C4" s="1736"/>
      <c r="D4" s="1736"/>
      <c r="E4" s="1736"/>
      <c r="F4" s="1736"/>
      <c r="G4" s="1736"/>
      <c r="H4" s="1736"/>
      <c r="I4" s="1736"/>
      <c r="J4" s="1736"/>
    </row>
    <row r="5" spans="1:13" ht="20.100000000000001" customHeight="1">
      <c r="A5" s="439"/>
      <c r="B5" s="439"/>
      <c r="C5" s="439"/>
      <c r="D5" s="439"/>
      <c r="E5" s="439"/>
      <c r="F5" s="439"/>
      <c r="G5" s="439"/>
      <c r="H5" s="439"/>
      <c r="I5" s="439"/>
      <c r="J5" s="439"/>
    </row>
    <row r="6" spans="1:13" ht="43.5" customHeight="1">
      <c r="A6" s="439"/>
      <c r="B6" s="440" t="s">
        <v>694</v>
      </c>
      <c r="C6" s="1737"/>
      <c r="D6" s="1738"/>
      <c r="E6" s="1738"/>
      <c r="F6" s="1738"/>
      <c r="G6" s="1738"/>
      <c r="H6" s="1738"/>
      <c r="I6" s="1738"/>
      <c r="J6" s="1739"/>
    </row>
    <row r="7" spans="1:13" ht="43.5" customHeight="1">
      <c r="A7" s="439"/>
      <c r="B7" s="502" t="s">
        <v>551</v>
      </c>
      <c r="C7" s="1737"/>
      <c r="D7" s="1738"/>
      <c r="E7" s="1738"/>
      <c r="F7" s="1738"/>
      <c r="G7" s="1738"/>
      <c r="H7" s="1738"/>
      <c r="I7" s="1738"/>
      <c r="J7" s="1739"/>
    </row>
    <row r="8" spans="1:13" ht="43.5" customHeight="1">
      <c r="A8" s="437"/>
      <c r="B8" s="456" t="s">
        <v>552</v>
      </c>
      <c r="C8" s="1740" t="s">
        <v>566</v>
      </c>
      <c r="D8" s="1741"/>
      <c r="E8" s="1741"/>
      <c r="F8" s="1741"/>
      <c r="G8" s="1741"/>
      <c r="H8" s="1741"/>
      <c r="I8" s="1741"/>
      <c r="J8" s="1742"/>
      <c r="K8" s="323"/>
    </row>
    <row r="9" spans="1:13" ht="19.5" customHeight="1">
      <c r="A9" s="437"/>
      <c r="B9" s="1743" t="s">
        <v>810</v>
      </c>
      <c r="C9" s="1737" t="s">
        <v>697</v>
      </c>
      <c r="D9" s="1738"/>
      <c r="E9" s="1738"/>
      <c r="F9" s="1738"/>
      <c r="G9" s="1738"/>
      <c r="H9" s="1738"/>
      <c r="I9" s="1738"/>
      <c r="J9" s="1739"/>
      <c r="K9" s="503"/>
    </row>
    <row r="10" spans="1:13" ht="40.5" customHeight="1">
      <c r="A10" s="437"/>
      <c r="B10" s="1744"/>
      <c r="C10" s="452" t="s">
        <v>152</v>
      </c>
      <c r="D10" s="452" t="s">
        <v>8</v>
      </c>
      <c r="E10" s="1746" t="s">
        <v>290</v>
      </c>
      <c r="F10" s="1746"/>
      <c r="G10" s="1746"/>
      <c r="H10" s="1747" t="s">
        <v>595</v>
      </c>
      <c r="I10" s="1747"/>
      <c r="J10" s="445" t="s">
        <v>596</v>
      </c>
    </row>
    <row r="11" spans="1:13" ht="19.5" customHeight="1">
      <c r="A11" s="437"/>
      <c r="B11" s="1744"/>
      <c r="C11" s="446"/>
      <c r="D11" s="446"/>
      <c r="E11" s="1746"/>
      <c r="F11" s="1746"/>
      <c r="G11" s="1746"/>
      <c r="H11" s="447"/>
      <c r="I11" s="448" t="s">
        <v>597</v>
      </c>
      <c r="J11" s="447"/>
    </row>
    <row r="12" spans="1:13" ht="19.5" customHeight="1">
      <c r="A12" s="437"/>
      <c r="B12" s="1744"/>
      <c r="C12" s="446"/>
      <c r="D12" s="446"/>
      <c r="E12" s="1746"/>
      <c r="F12" s="1746"/>
      <c r="G12" s="1746"/>
      <c r="H12" s="447"/>
      <c r="I12" s="448" t="s">
        <v>597</v>
      </c>
      <c r="J12" s="447"/>
    </row>
    <row r="13" spans="1:13" ht="19.5" customHeight="1">
      <c r="A13" s="437"/>
      <c r="B13" s="1744"/>
      <c r="C13" s="446"/>
      <c r="D13" s="446"/>
      <c r="E13" s="1746"/>
      <c r="F13" s="1746"/>
      <c r="G13" s="1746"/>
      <c r="H13" s="447"/>
      <c r="I13" s="448" t="s">
        <v>597</v>
      </c>
      <c r="J13" s="447"/>
    </row>
    <row r="14" spans="1:13" ht="19.5" customHeight="1">
      <c r="A14" s="437"/>
      <c r="B14" s="1744"/>
      <c r="C14" s="504"/>
      <c r="D14" s="451"/>
      <c r="E14" s="505"/>
      <c r="F14" s="505"/>
      <c r="G14" s="505"/>
      <c r="H14" s="450"/>
      <c r="I14" s="505"/>
      <c r="J14" s="506"/>
    </row>
    <row r="15" spans="1:13" ht="19.5" customHeight="1">
      <c r="A15" s="437"/>
      <c r="B15" s="1744"/>
      <c r="C15" s="504"/>
      <c r="D15" s="448"/>
      <c r="E15" s="448" t="s">
        <v>811</v>
      </c>
      <c r="F15" s="448" t="s">
        <v>812</v>
      </c>
      <c r="G15" s="448" t="s">
        <v>813</v>
      </c>
      <c r="H15" s="1748" t="s">
        <v>814</v>
      </c>
      <c r="I15" s="1749"/>
      <c r="J15" s="506"/>
    </row>
    <row r="16" spans="1:13" ht="19.5" customHeight="1" thickBot="1">
      <c r="A16" s="437"/>
      <c r="B16" s="1744"/>
      <c r="C16" s="504"/>
      <c r="D16" s="448" t="s">
        <v>174</v>
      </c>
      <c r="E16" s="507"/>
      <c r="F16" s="507"/>
      <c r="G16" s="508"/>
      <c r="H16" s="1750"/>
      <c r="I16" s="1751"/>
      <c r="J16" s="506"/>
    </row>
    <row r="17" spans="1:12" ht="19.5" customHeight="1" thickTop="1" thickBot="1">
      <c r="A17" s="437"/>
      <c r="B17" s="1744"/>
      <c r="C17" s="504"/>
      <c r="D17" s="452" t="s">
        <v>815</v>
      </c>
      <c r="E17" s="507"/>
      <c r="F17" s="509"/>
      <c r="G17" s="510"/>
      <c r="H17" s="1752"/>
      <c r="I17" s="1753"/>
      <c r="J17" s="506"/>
    </row>
    <row r="18" spans="1:12" ht="19.5" customHeight="1" thickTop="1">
      <c r="A18" s="437"/>
      <c r="B18" s="1744"/>
      <c r="C18" s="504"/>
      <c r="D18" s="511"/>
      <c r="E18" s="512"/>
      <c r="F18" s="512"/>
      <c r="G18" s="512"/>
      <c r="H18" s="513"/>
      <c r="I18" s="513"/>
      <c r="J18" s="506"/>
    </row>
    <row r="19" spans="1:12" ht="19.5" customHeight="1">
      <c r="A19" s="437"/>
      <c r="B19" s="1744"/>
      <c r="C19" s="1737" t="s">
        <v>291</v>
      </c>
      <c r="D19" s="1738"/>
      <c r="E19" s="1738"/>
      <c r="F19" s="1738"/>
      <c r="G19" s="1738"/>
      <c r="H19" s="1738"/>
      <c r="I19" s="1738"/>
      <c r="J19" s="1739"/>
    </row>
    <row r="20" spans="1:12" ht="40.5" customHeight="1">
      <c r="A20" s="437"/>
      <c r="B20" s="1744"/>
      <c r="C20" s="452" t="s">
        <v>152</v>
      </c>
      <c r="D20" s="452" t="s">
        <v>8</v>
      </c>
      <c r="E20" s="1746" t="s">
        <v>290</v>
      </c>
      <c r="F20" s="1746"/>
      <c r="G20" s="1746"/>
      <c r="H20" s="1747" t="s">
        <v>595</v>
      </c>
      <c r="I20" s="1747"/>
      <c r="J20" s="445" t="s">
        <v>596</v>
      </c>
    </row>
    <row r="21" spans="1:12" ht="19.5" customHeight="1">
      <c r="A21" s="437"/>
      <c r="B21" s="1744"/>
      <c r="C21" s="446"/>
      <c r="D21" s="446"/>
      <c r="E21" s="1746"/>
      <c r="F21" s="1746"/>
      <c r="G21" s="1746"/>
      <c r="H21" s="447"/>
      <c r="I21" s="448" t="s">
        <v>597</v>
      </c>
      <c r="J21" s="447"/>
      <c r="K21" s="503"/>
    </row>
    <row r="22" spans="1:12" ht="19.5" customHeight="1">
      <c r="A22" s="437"/>
      <c r="B22" s="1744"/>
      <c r="C22" s="446"/>
      <c r="D22" s="446"/>
      <c r="E22" s="1746"/>
      <c r="F22" s="1746"/>
      <c r="G22" s="1746"/>
      <c r="H22" s="447"/>
      <c r="I22" s="448" t="s">
        <v>597</v>
      </c>
      <c r="J22" s="447"/>
    </row>
    <row r="23" spans="1:12" ht="19.5" customHeight="1">
      <c r="A23" s="437"/>
      <c r="B23" s="1744"/>
      <c r="C23" s="446"/>
      <c r="D23" s="446"/>
      <c r="E23" s="1746"/>
      <c r="F23" s="1746"/>
      <c r="G23" s="1746"/>
      <c r="H23" s="447"/>
      <c r="I23" s="448" t="s">
        <v>597</v>
      </c>
      <c r="J23" s="447"/>
    </row>
    <row r="24" spans="1:12" ht="19.5" customHeight="1">
      <c r="A24" s="437"/>
      <c r="B24" s="1744"/>
      <c r="C24" s="514"/>
      <c r="D24" s="515"/>
      <c r="E24" s="442"/>
      <c r="F24" s="442"/>
      <c r="G24" s="442"/>
      <c r="H24" s="516"/>
      <c r="I24" s="442"/>
      <c r="J24" s="517"/>
    </row>
    <row r="25" spans="1:12" ht="19.5" customHeight="1">
      <c r="A25" s="437"/>
      <c r="B25" s="1744"/>
      <c r="C25" s="504"/>
      <c r="D25" s="448"/>
      <c r="E25" s="448" t="s">
        <v>811</v>
      </c>
      <c r="F25" s="448" t="s">
        <v>812</v>
      </c>
      <c r="G25" s="448" t="s">
        <v>813</v>
      </c>
      <c r="H25" s="1748" t="s">
        <v>814</v>
      </c>
      <c r="I25" s="1749"/>
      <c r="J25" s="506"/>
    </row>
    <row r="26" spans="1:12" ht="19.5" customHeight="1" thickBot="1">
      <c r="A26" s="437"/>
      <c r="B26" s="1744"/>
      <c r="C26" s="504"/>
      <c r="D26" s="448" t="s">
        <v>174</v>
      </c>
      <c r="E26" s="507"/>
      <c r="F26" s="507"/>
      <c r="G26" s="508"/>
      <c r="H26" s="1750"/>
      <c r="I26" s="1751"/>
      <c r="J26" s="506"/>
    </row>
    <row r="27" spans="1:12" ht="19.5" customHeight="1" thickTop="1" thickBot="1">
      <c r="A27" s="437"/>
      <c r="B27" s="1744"/>
      <c r="C27" s="504"/>
      <c r="D27" s="452" t="s">
        <v>815</v>
      </c>
      <c r="E27" s="507"/>
      <c r="F27" s="509"/>
      <c r="G27" s="510"/>
      <c r="H27" s="1752"/>
      <c r="I27" s="1753"/>
      <c r="J27" s="506"/>
    </row>
    <row r="28" spans="1:12" ht="19.5" customHeight="1" thickTop="1">
      <c r="A28" s="437"/>
      <c r="B28" s="1745"/>
      <c r="C28" s="518"/>
      <c r="D28" s="519"/>
      <c r="E28" s="449"/>
      <c r="F28" s="449"/>
      <c r="G28" s="449"/>
      <c r="H28" s="520"/>
      <c r="I28" s="449"/>
      <c r="J28" s="521"/>
    </row>
    <row r="29" spans="1:12" ht="19.5" customHeight="1">
      <c r="A29" s="437"/>
      <c r="B29" s="1757" t="s">
        <v>698</v>
      </c>
      <c r="C29" s="1759" t="s">
        <v>699</v>
      </c>
      <c r="D29" s="1755"/>
      <c r="E29" s="1755"/>
      <c r="F29" s="1755"/>
      <c r="G29" s="1760"/>
      <c r="H29" s="1764" t="s">
        <v>700</v>
      </c>
      <c r="I29" s="1765"/>
      <c r="J29" s="1766"/>
    </row>
    <row r="30" spans="1:12" ht="30.75" customHeight="1">
      <c r="A30" s="437"/>
      <c r="B30" s="1758"/>
      <c r="C30" s="1761"/>
      <c r="D30" s="1762"/>
      <c r="E30" s="1762"/>
      <c r="F30" s="1762"/>
      <c r="G30" s="1763"/>
      <c r="H30" s="1767"/>
      <c r="I30" s="1768"/>
      <c r="J30" s="1769"/>
    </row>
    <row r="31" spans="1:12" ht="6" customHeight="1">
      <c r="A31" s="437"/>
      <c r="B31" s="437"/>
      <c r="C31" s="437"/>
      <c r="D31" s="437"/>
      <c r="E31" s="437"/>
      <c r="F31" s="437"/>
      <c r="G31" s="437"/>
      <c r="H31" s="437"/>
      <c r="I31" s="437"/>
      <c r="J31" s="437"/>
    </row>
    <row r="32" spans="1:12" ht="64.5" customHeight="1">
      <c r="A32" s="437"/>
      <c r="B32" s="1754" t="s">
        <v>816</v>
      </c>
      <c r="C32" s="1754"/>
      <c r="D32" s="1754"/>
      <c r="E32" s="1754"/>
      <c r="F32" s="1754"/>
      <c r="G32" s="1754"/>
      <c r="H32" s="1754"/>
      <c r="I32" s="1754"/>
      <c r="J32" s="1754"/>
      <c r="K32" s="522"/>
      <c r="L32" s="522"/>
    </row>
    <row r="33" spans="1:12" ht="33.75" customHeight="1">
      <c r="A33" s="437"/>
      <c r="B33" s="1754" t="s">
        <v>817</v>
      </c>
      <c r="C33" s="1754"/>
      <c r="D33" s="1754"/>
      <c r="E33" s="1754"/>
      <c r="F33" s="1754"/>
      <c r="G33" s="1754"/>
      <c r="H33" s="1754"/>
      <c r="I33" s="1754"/>
      <c r="J33" s="1754"/>
      <c r="K33" s="522"/>
      <c r="L33" s="522"/>
    </row>
    <row r="34" spans="1:12" ht="17.25" customHeight="1">
      <c r="A34" s="437"/>
      <c r="B34" s="1755" t="s">
        <v>818</v>
      </c>
      <c r="C34" s="1755"/>
      <c r="D34" s="1755"/>
      <c r="E34" s="1755"/>
      <c r="F34" s="1755"/>
      <c r="G34" s="1755"/>
      <c r="H34" s="1755"/>
      <c r="I34" s="1755"/>
      <c r="J34" s="1755"/>
      <c r="K34" s="522"/>
      <c r="L34" s="522"/>
    </row>
    <row r="35" spans="1:12" ht="7.5" customHeight="1">
      <c r="A35" s="437"/>
      <c r="B35" s="1756"/>
      <c r="C35" s="1756"/>
      <c r="D35" s="1756"/>
      <c r="E35" s="1756"/>
      <c r="F35" s="1756"/>
      <c r="G35" s="1756"/>
      <c r="H35" s="1756"/>
      <c r="I35" s="1756"/>
      <c r="J35" s="1756"/>
    </row>
    <row r="36" spans="1:12">
      <c r="B36" s="522"/>
    </row>
  </sheetData>
  <mergeCells count="27">
    <mergeCell ref="B35:J35"/>
    <mergeCell ref="H25:I27"/>
    <mergeCell ref="B29:B30"/>
    <mergeCell ref="C29:G30"/>
    <mergeCell ref="H29:J29"/>
    <mergeCell ref="H30:J30"/>
    <mergeCell ref="H20:I20"/>
    <mergeCell ref="E21:G21"/>
    <mergeCell ref="B32:J32"/>
    <mergeCell ref="B33:J33"/>
    <mergeCell ref="B34:J34"/>
    <mergeCell ref="A4:J4"/>
    <mergeCell ref="C6:J6"/>
    <mergeCell ref="C7:J7"/>
    <mergeCell ref="C8:J8"/>
    <mergeCell ref="B9:B28"/>
    <mergeCell ref="C9:J9"/>
    <mergeCell ref="E22:G22"/>
    <mergeCell ref="E23:G23"/>
    <mergeCell ref="E10:G10"/>
    <mergeCell ref="H10:I10"/>
    <mergeCell ref="E11:G11"/>
    <mergeCell ref="E12:G12"/>
    <mergeCell ref="E13:G13"/>
    <mergeCell ref="H15:I17"/>
    <mergeCell ref="C19:J19"/>
    <mergeCell ref="E20:G20"/>
  </mergeCells>
  <phoneticPr fontId="3"/>
  <hyperlinks>
    <hyperlink ref="I2" location="目次!A1" display="目次に戻る" xr:uid="{00000000-0004-0000-1700-000000000000}"/>
    <hyperlink ref="M2" location="目次!A1" display="目次に戻る" xr:uid="{00000000-0004-0000-1700-000001000000}"/>
  </hyperlinks>
  <pageMargins left="0.7" right="0.7" top="0.75" bottom="0.75" header="0.3" footer="0.3"/>
  <pageSetup paperSize="9" scale="7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19"/>
  <sheetViews>
    <sheetView showGridLines="0" view="pageBreakPreview" zoomScale="85" zoomScaleNormal="100" zoomScaleSheetLayoutView="85" workbookViewId="0"/>
  </sheetViews>
  <sheetFormatPr defaultRowHeight="18.75"/>
  <cols>
    <col min="1" max="1" width="1.125" style="129" customWidth="1"/>
    <col min="2" max="2" width="24.25" style="129" customWidth="1"/>
    <col min="3" max="3" width="4" style="129" customWidth="1"/>
    <col min="4" max="5" width="15.25" style="129" customWidth="1"/>
    <col min="6" max="6" width="15.125" style="129" customWidth="1"/>
    <col min="7" max="7" width="15.25" style="129" customWidth="1"/>
    <col min="8" max="8" width="3.125" style="129" customWidth="1"/>
    <col min="9" max="9" width="10.375" style="129" customWidth="1"/>
    <col min="10" max="10" width="21.875" style="129" customWidth="1"/>
    <col min="11" max="256" width="9" style="129"/>
    <col min="257" max="257" width="1.125" style="129" customWidth="1"/>
    <col min="258" max="258" width="24.25" style="129" customWidth="1"/>
    <col min="259" max="259" width="4" style="129" customWidth="1"/>
    <col min="260" max="261" width="15.25" style="129" customWidth="1"/>
    <col min="262" max="262" width="15.125" style="129" customWidth="1"/>
    <col min="263" max="263" width="15.25" style="129" customWidth="1"/>
    <col min="264" max="264" width="3.125" style="129" customWidth="1"/>
    <col min="265" max="265" width="3.75" style="129" customWidth="1"/>
    <col min="266" max="266" width="2.5" style="129" customWidth="1"/>
    <col min="267" max="512" width="9" style="129"/>
    <col min="513" max="513" width="1.125" style="129" customWidth="1"/>
    <col min="514" max="514" width="24.25" style="129" customWidth="1"/>
    <col min="515" max="515" width="4" style="129" customWidth="1"/>
    <col min="516" max="517" width="15.25" style="129" customWidth="1"/>
    <col min="518" max="518" width="15.125" style="129" customWidth="1"/>
    <col min="519" max="519" width="15.25" style="129" customWidth="1"/>
    <col min="520" max="520" width="3.125" style="129" customWidth="1"/>
    <col min="521" max="521" width="3.75" style="129" customWidth="1"/>
    <col min="522" max="522" width="2.5" style="129" customWidth="1"/>
    <col min="523" max="768" width="9" style="129"/>
    <col min="769" max="769" width="1.125" style="129" customWidth="1"/>
    <col min="770" max="770" width="24.25" style="129" customWidth="1"/>
    <col min="771" max="771" width="4" style="129" customWidth="1"/>
    <col min="772" max="773" width="15.25" style="129" customWidth="1"/>
    <col min="774" max="774" width="15.125" style="129" customWidth="1"/>
    <col min="775" max="775" width="15.25" style="129" customWidth="1"/>
    <col min="776" max="776" width="3.125" style="129" customWidth="1"/>
    <col min="777" max="777" width="3.75" style="129" customWidth="1"/>
    <col min="778" max="778" width="2.5" style="129" customWidth="1"/>
    <col min="779" max="1024" width="9" style="129"/>
    <col min="1025" max="1025" width="1.125" style="129" customWidth="1"/>
    <col min="1026" max="1026" width="24.25" style="129" customWidth="1"/>
    <col min="1027" max="1027" width="4" style="129" customWidth="1"/>
    <col min="1028" max="1029" width="15.25" style="129" customWidth="1"/>
    <col min="1030" max="1030" width="15.125" style="129" customWidth="1"/>
    <col min="1031" max="1031" width="15.25" style="129" customWidth="1"/>
    <col min="1032" max="1032" width="3.125" style="129" customWidth="1"/>
    <col min="1033" max="1033" width="3.75" style="129" customWidth="1"/>
    <col min="1034" max="1034" width="2.5" style="129" customWidth="1"/>
    <col min="1035" max="1280" width="9" style="129"/>
    <col min="1281" max="1281" width="1.125" style="129" customWidth="1"/>
    <col min="1282" max="1282" width="24.25" style="129" customWidth="1"/>
    <col min="1283" max="1283" width="4" style="129" customWidth="1"/>
    <col min="1284" max="1285" width="15.25" style="129" customWidth="1"/>
    <col min="1286" max="1286" width="15.125" style="129" customWidth="1"/>
    <col min="1287" max="1287" width="15.25" style="129" customWidth="1"/>
    <col min="1288" max="1288" width="3.125" style="129" customWidth="1"/>
    <col min="1289" max="1289" width="3.75" style="129" customWidth="1"/>
    <col min="1290" max="1290" width="2.5" style="129" customWidth="1"/>
    <col min="1291" max="1536" width="9" style="129"/>
    <col min="1537" max="1537" width="1.125" style="129" customWidth="1"/>
    <col min="1538" max="1538" width="24.25" style="129" customWidth="1"/>
    <col min="1539" max="1539" width="4" style="129" customWidth="1"/>
    <col min="1540" max="1541" width="15.25" style="129" customWidth="1"/>
    <col min="1542" max="1542" width="15.125" style="129" customWidth="1"/>
    <col min="1543" max="1543" width="15.25" style="129" customWidth="1"/>
    <col min="1544" max="1544" width="3.125" style="129" customWidth="1"/>
    <col min="1545" max="1545" width="3.75" style="129" customWidth="1"/>
    <col min="1546" max="1546" width="2.5" style="129" customWidth="1"/>
    <col min="1547" max="1792" width="9" style="129"/>
    <col min="1793" max="1793" width="1.125" style="129" customWidth="1"/>
    <col min="1794" max="1794" width="24.25" style="129" customWidth="1"/>
    <col min="1795" max="1795" width="4" style="129" customWidth="1"/>
    <col min="1796" max="1797" width="15.25" style="129" customWidth="1"/>
    <col min="1798" max="1798" width="15.125" style="129" customWidth="1"/>
    <col min="1799" max="1799" width="15.25" style="129" customWidth="1"/>
    <col min="1800" max="1800" width="3.125" style="129" customWidth="1"/>
    <col min="1801" max="1801" width="3.75" style="129" customWidth="1"/>
    <col min="1802" max="1802" width="2.5" style="129" customWidth="1"/>
    <col min="1803" max="2048" width="9" style="129"/>
    <col min="2049" max="2049" width="1.125" style="129" customWidth="1"/>
    <col min="2050" max="2050" width="24.25" style="129" customWidth="1"/>
    <col min="2051" max="2051" width="4" style="129" customWidth="1"/>
    <col min="2052" max="2053" width="15.25" style="129" customWidth="1"/>
    <col min="2054" max="2054" width="15.125" style="129" customWidth="1"/>
    <col min="2055" max="2055" width="15.25" style="129" customWidth="1"/>
    <col min="2056" max="2056" width="3.125" style="129" customWidth="1"/>
    <col min="2057" max="2057" width="3.75" style="129" customWidth="1"/>
    <col min="2058" max="2058" width="2.5" style="129" customWidth="1"/>
    <col min="2059" max="2304" width="9" style="129"/>
    <col min="2305" max="2305" width="1.125" style="129" customWidth="1"/>
    <col min="2306" max="2306" width="24.25" style="129" customWidth="1"/>
    <col min="2307" max="2307" width="4" style="129" customWidth="1"/>
    <col min="2308" max="2309" width="15.25" style="129" customWidth="1"/>
    <col min="2310" max="2310" width="15.125" style="129" customWidth="1"/>
    <col min="2311" max="2311" width="15.25" style="129" customWidth="1"/>
    <col min="2312" max="2312" width="3.125" style="129" customWidth="1"/>
    <col min="2313" max="2313" width="3.75" style="129" customWidth="1"/>
    <col min="2314" max="2314" width="2.5" style="129" customWidth="1"/>
    <col min="2315" max="2560" width="9" style="129"/>
    <col min="2561" max="2561" width="1.125" style="129" customWidth="1"/>
    <col min="2562" max="2562" width="24.25" style="129" customWidth="1"/>
    <col min="2563" max="2563" width="4" style="129" customWidth="1"/>
    <col min="2564" max="2565" width="15.25" style="129" customWidth="1"/>
    <col min="2566" max="2566" width="15.125" style="129" customWidth="1"/>
    <col min="2567" max="2567" width="15.25" style="129" customWidth="1"/>
    <col min="2568" max="2568" width="3.125" style="129" customWidth="1"/>
    <col min="2569" max="2569" width="3.75" style="129" customWidth="1"/>
    <col min="2570" max="2570" width="2.5" style="129" customWidth="1"/>
    <col min="2571" max="2816" width="9" style="129"/>
    <col min="2817" max="2817" width="1.125" style="129" customWidth="1"/>
    <col min="2818" max="2818" width="24.25" style="129" customWidth="1"/>
    <col min="2819" max="2819" width="4" style="129" customWidth="1"/>
    <col min="2820" max="2821" width="15.25" style="129" customWidth="1"/>
    <col min="2822" max="2822" width="15.125" style="129" customWidth="1"/>
    <col min="2823" max="2823" width="15.25" style="129" customWidth="1"/>
    <col min="2824" max="2824" width="3.125" style="129" customWidth="1"/>
    <col min="2825" max="2825" width="3.75" style="129" customWidth="1"/>
    <col min="2826" max="2826" width="2.5" style="129" customWidth="1"/>
    <col min="2827" max="3072" width="9" style="129"/>
    <col min="3073" max="3073" width="1.125" style="129" customWidth="1"/>
    <col min="3074" max="3074" width="24.25" style="129" customWidth="1"/>
    <col min="3075" max="3075" width="4" style="129" customWidth="1"/>
    <col min="3076" max="3077" width="15.25" style="129" customWidth="1"/>
    <col min="3078" max="3078" width="15.125" style="129" customWidth="1"/>
    <col min="3079" max="3079" width="15.25" style="129" customWidth="1"/>
    <col min="3080" max="3080" width="3.125" style="129" customWidth="1"/>
    <col min="3081" max="3081" width="3.75" style="129" customWidth="1"/>
    <col min="3082" max="3082" width="2.5" style="129" customWidth="1"/>
    <col min="3083" max="3328" width="9" style="129"/>
    <col min="3329" max="3329" width="1.125" style="129" customWidth="1"/>
    <col min="3330" max="3330" width="24.25" style="129" customWidth="1"/>
    <col min="3331" max="3331" width="4" style="129" customWidth="1"/>
    <col min="3332" max="3333" width="15.25" style="129" customWidth="1"/>
    <col min="3334" max="3334" width="15.125" style="129" customWidth="1"/>
    <col min="3335" max="3335" width="15.25" style="129" customWidth="1"/>
    <col min="3336" max="3336" width="3.125" style="129" customWidth="1"/>
    <col min="3337" max="3337" width="3.75" style="129" customWidth="1"/>
    <col min="3338" max="3338" width="2.5" style="129" customWidth="1"/>
    <col min="3339" max="3584" width="9" style="129"/>
    <col min="3585" max="3585" width="1.125" style="129" customWidth="1"/>
    <col min="3586" max="3586" width="24.25" style="129" customWidth="1"/>
    <col min="3587" max="3587" width="4" style="129" customWidth="1"/>
    <col min="3588" max="3589" width="15.25" style="129" customWidth="1"/>
    <col min="3590" max="3590" width="15.125" style="129" customWidth="1"/>
    <col min="3591" max="3591" width="15.25" style="129" customWidth="1"/>
    <col min="3592" max="3592" width="3.125" style="129" customWidth="1"/>
    <col min="3593" max="3593" width="3.75" style="129" customWidth="1"/>
    <col min="3594" max="3594" width="2.5" style="129" customWidth="1"/>
    <col min="3595" max="3840" width="9" style="129"/>
    <col min="3841" max="3841" width="1.125" style="129" customWidth="1"/>
    <col min="3842" max="3842" width="24.25" style="129" customWidth="1"/>
    <col min="3843" max="3843" width="4" style="129" customWidth="1"/>
    <col min="3844" max="3845" width="15.25" style="129" customWidth="1"/>
    <col min="3846" max="3846" width="15.125" style="129" customWidth="1"/>
    <col min="3847" max="3847" width="15.25" style="129" customWidth="1"/>
    <col min="3848" max="3848" width="3.125" style="129" customWidth="1"/>
    <col min="3849" max="3849" width="3.75" style="129" customWidth="1"/>
    <col min="3850" max="3850" width="2.5" style="129" customWidth="1"/>
    <col min="3851" max="4096" width="9" style="129"/>
    <col min="4097" max="4097" width="1.125" style="129" customWidth="1"/>
    <col min="4098" max="4098" width="24.25" style="129" customWidth="1"/>
    <col min="4099" max="4099" width="4" style="129" customWidth="1"/>
    <col min="4100" max="4101" width="15.25" style="129" customWidth="1"/>
    <col min="4102" max="4102" width="15.125" style="129" customWidth="1"/>
    <col min="4103" max="4103" width="15.25" style="129" customWidth="1"/>
    <col min="4104" max="4104" width="3.125" style="129" customWidth="1"/>
    <col min="4105" max="4105" width="3.75" style="129" customWidth="1"/>
    <col min="4106" max="4106" width="2.5" style="129" customWidth="1"/>
    <col min="4107" max="4352" width="9" style="129"/>
    <col min="4353" max="4353" width="1.125" style="129" customWidth="1"/>
    <col min="4354" max="4354" width="24.25" style="129" customWidth="1"/>
    <col min="4355" max="4355" width="4" style="129" customWidth="1"/>
    <col min="4356" max="4357" width="15.25" style="129" customWidth="1"/>
    <col min="4358" max="4358" width="15.125" style="129" customWidth="1"/>
    <col min="4359" max="4359" width="15.25" style="129" customWidth="1"/>
    <col min="4360" max="4360" width="3.125" style="129" customWidth="1"/>
    <col min="4361" max="4361" width="3.75" style="129" customWidth="1"/>
    <col min="4362" max="4362" width="2.5" style="129" customWidth="1"/>
    <col min="4363" max="4608" width="9" style="129"/>
    <col min="4609" max="4609" width="1.125" style="129" customWidth="1"/>
    <col min="4610" max="4610" width="24.25" style="129" customWidth="1"/>
    <col min="4611" max="4611" width="4" style="129" customWidth="1"/>
    <col min="4612" max="4613" width="15.25" style="129" customWidth="1"/>
    <col min="4614" max="4614" width="15.125" style="129" customWidth="1"/>
    <col min="4615" max="4615" width="15.25" style="129" customWidth="1"/>
    <col min="4616" max="4616" width="3.125" style="129" customWidth="1"/>
    <col min="4617" max="4617" width="3.75" style="129" customWidth="1"/>
    <col min="4618" max="4618" width="2.5" style="129" customWidth="1"/>
    <col min="4619" max="4864" width="9" style="129"/>
    <col min="4865" max="4865" width="1.125" style="129" customWidth="1"/>
    <col min="4866" max="4866" width="24.25" style="129" customWidth="1"/>
    <col min="4867" max="4867" width="4" style="129" customWidth="1"/>
    <col min="4868" max="4869" width="15.25" style="129" customWidth="1"/>
    <col min="4870" max="4870" width="15.125" style="129" customWidth="1"/>
    <col min="4871" max="4871" width="15.25" style="129" customWidth="1"/>
    <col min="4872" max="4872" width="3.125" style="129" customWidth="1"/>
    <col min="4873" max="4873" width="3.75" style="129" customWidth="1"/>
    <col min="4874" max="4874" width="2.5" style="129" customWidth="1"/>
    <col min="4875" max="5120" width="9" style="129"/>
    <col min="5121" max="5121" width="1.125" style="129" customWidth="1"/>
    <col min="5122" max="5122" width="24.25" style="129" customWidth="1"/>
    <col min="5123" max="5123" width="4" style="129" customWidth="1"/>
    <col min="5124" max="5125" width="15.25" style="129" customWidth="1"/>
    <col min="5126" max="5126" width="15.125" style="129" customWidth="1"/>
    <col min="5127" max="5127" width="15.25" style="129" customWidth="1"/>
    <col min="5128" max="5128" width="3.125" style="129" customWidth="1"/>
    <col min="5129" max="5129" width="3.75" style="129" customWidth="1"/>
    <col min="5130" max="5130" width="2.5" style="129" customWidth="1"/>
    <col min="5131" max="5376" width="9" style="129"/>
    <col min="5377" max="5377" width="1.125" style="129" customWidth="1"/>
    <col min="5378" max="5378" width="24.25" style="129" customWidth="1"/>
    <col min="5379" max="5379" width="4" style="129" customWidth="1"/>
    <col min="5380" max="5381" width="15.25" style="129" customWidth="1"/>
    <col min="5382" max="5382" width="15.125" style="129" customWidth="1"/>
    <col min="5383" max="5383" width="15.25" style="129" customWidth="1"/>
    <col min="5384" max="5384" width="3.125" style="129" customWidth="1"/>
    <col min="5385" max="5385" width="3.75" style="129" customWidth="1"/>
    <col min="5386" max="5386" width="2.5" style="129" customWidth="1"/>
    <col min="5387" max="5632" width="9" style="129"/>
    <col min="5633" max="5633" width="1.125" style="129" customWidth="1"/>
    <col min="5634" max="5634" width="24.25" style="129" customWidth="1"/>
    <col min="5635" max="5635" width="4" style="129" customWidth="1"/>
    <col min="5636" max="5637" width="15.25" style="129" customWidth="1"/>
    <col min="5638" max="5638" width="15.125" style="129" customWidth="1"/>
    <col min="5639" max="5639" width="15.25" style="129" customWidth="1"/>
    <col min="5640" max="5640" width="3.125" style="129" customWidth="1"/>
    <col min="5641" max="5641" width="3.75" style="129" customWidth="1"/>
    <col min="5642" max="5642" width="2.5" style="129" customWidth="1"/>
    <col min="5643" max="5888" width="9" style="129"/>
    <col min="5889" max="5889" width="1.125" style="129" customWidth="1"/>
    <col min="5890" max="5890" width="24.25" style="129" customWidth="1"/>
    <col min="5891" max="5891" width="4" style="129" customWidth="1"/>
    <col min="5892" max="5893" width="15.25" style="129" customWidth="1"/>
    <col min="5894" max="5894" width="15.125" style="129" customWidth="1"/>
    <col min="5895" max="5895" width="15.25" style="129" customWidth="1"/>
    <col min="5896" max="5896" width="3.125" style="129" customWidth="1"/>
    <col min="5897" max="5897" width="3.75" style="129" customWidth="1"/>
    <col min="5898" max="5898" width="2.5" style="129" customWidth="1"/>
    <col min="5899" max="6144" width="9" style="129"/>
    <col min="6145" max="6145" width="1.125" style="129" customWidth="1"/>
    <col min="6146" max="6146" width="24.25" style="129" customWidth="1"/>
    <col min="6147" max="6147" width="4" style="129" customWidth="1"/>
    <col min="6148" max="6149" width="15.25" style="129" customWidth="1"/>
    <col min="6150" max="6150" width="15.125" style="129" customWidth="1"/>
    <col min="6151" max="6151" width="15.25" style="129" customWidth="1"/>
    <col min="6152" max="6152" width="3.125" style="129" customWidth="1"/>
    <col min="6153" max="6153" width="3.75" style="129" customWidth="1"/>
    <col min="6154" max="6154" width="2.5" style="129" customWidth="1"/>
    <col min="6155" max="6400" width="9" style="129"/>
    <col min="6401" max="6401" width="1.125" style="129" customWidth="1"/>
    <col min="6402" max="6402" width="24.25" style="129" customWidth="1"/>
    <col min="6403" max="6403" width="4" style="129" customWidth="1"/>
    <col min="6404" max="6405" width="15.25" style="129" customWidth="1"/>
    <col min="6406" max="6406" width="15.125" style="129" customWidth="1"/>
    <col min="6407" max="6407" width="15.25" style="129" customWidth="1"/>
    <col min="6408" max="6408" width="3.125" style="129" customWidth="1"/>
    <col min="6409" max="6409" width="3.75" style="129" customWidth="1"/>
    <col min="6410" max="6410" width="2.5" style="129" customWidth="1"/>
    <col min="6411" max="6656" width="9" style="129"/>
    <col min="6657" max="6657" width="1.125" style="129" customWidth="1"/>
    <col min="6658" max="6658" width="24.25" style="129" customWidth="1"/>
    <col min="6659" max="6659" width="4" style="129" customWidth="1"/>
    <col min="6660" max="6661" width="15.25" style="129" customWidth="1"/>
    <col min="6662" max="6662" width="15.125" style="129" customWidth="1"/>
    <col min="6663" max="6663" width="15.25" style="129" customWidth="1"/>
    <col min="6664" max="6664" width="3.125" style="129" customWidth="1"/>
    <col min="6665" max="6665" width="3.75" style="129" customWidth="1"/>
    <col min="6666" max="6666" width="2.5" style="129" customWidth="1"/>
    <col min="6667" max="6912" width="9" style="129"/>
    <col min="6913" max="6913" width="1.125" style="129" customWidth="1"/>
    <col min="6914" max="6914" width="24.25" style="129" customWidth="1"/>
    <col min="6915" max="6915" width="4" style="129" customWidth="1"/>
    <col min="6916" max="6917" width="15.25" style="129" customWidth="1"/>
    <col min="6918" max="6918" width="15.125" style="129" customWidth="1"/>
    <col min="6919" max="6919" width="15.25" style="129" customWidth="1"/>
    <col min="6920" max="6920" width="3.125" style="129" customWidth="1"/>
    <col min="6921" max="6921" width="3.75" style="129" customWidth="1"/>
    <col min="6922" max="6922" width="2.5" style="129" customWidth="1"/>
    <col min="6923" max="7168" width="9" style="129"/>
    <col min="7169" max="7169" width="1.125" style="129" customWidth="1"/>
    <col min="7170" max="7170" width="24.25" style="129" customWidth="1"/>
    <col min="7171" max="7171" width="4" style="129" customWidth="1"/>
    <col min="7172" max="7173" width="15.25" style="129" customWidth="1"/>
    <col min="7174" max="7174" width="15.125" style="129" customWidth="1"/>
    <col min="7175" max="7175" width="15.25" style="129" customWidth="1"/>
    <col min="7176" max="7176" width="3.125" style="129" customWidth="1"/>
    <col min="7177" max="7177" width="3.75" style="129" customWidth="1"/>
    <col min="7178" max="7178" width="2.5" style="129" customWidth="1"/>
    <col min="7179" max="7424" width="9" style="129"/>
    <col min="7425" max="7425" width="1.125" style="129" customWidth="1"/>
    <col min="7426" max="7426" width="24.25" style="129" customWidth="1"/>
    <col min="7427" max="7427" width="4" style="129" customWidth="1"/>
    <col min="7428" max="7429" width="15.25" style="129" customWidth="1"/>
    <col min="7430" max="7430" width="15.125" style="129" customWidth="1"/>
    <col min="7431" max="7431" width="15.25" style="129" customWidth="1"/>
    <col min="7432" max="7432" width="3.125" style="129" customWidth="1"/>
    <col min="7433" max="7433" width="3.75" style="129" customWidth="1"/>
    <col min="7434" max="7434" width="2.5" style="129" customWidth="1"/>
    <col min="7435" max="7680" width="9" style="129"/>
    <col min="7681" max="7681" width="1.125" style="129" customWidth="1"/>
    <col min="7682" max="7682" width="24.25" style="129" customWidth="1"/>
    <col min="7683" max="7683" width="4" style="129" customWidth="1"/>
    <col min="7684" max="7685" width="15.25" style="129" customWidth="1"/>
    <col min="7686" max="7686" width="15.125" style="129" customWidth="1"/>
    <col min="7687" max="7687" width="15.25" style="129" customWidth="1"/>
    <col min="7688" max="7688" width="3.125" style="129" customWidth="1"/>
    <col min="7689" max="7689" width="3.75" style="129" customWidth="1"/>
    <col min="7690" max="7690" width="2.5" style="129" customWidth="1"/>
    <col min="7691" max="7936" width="9" style="129"/>
    <col min="7937" max="7937" width="1.125" style="129" customWidth="1"/>
    <col min="7938" max="7938" width="24.25" style="129" customWidth="1"/>
    <col min="7939" max="7939" width="4" style="129" customWidth="1"/>
    <col min="7940" max="7941" width="15.25" style="129" customWidth="1"/>
    <col min="7942" max="7942" width="15.125" style="129" customWidth="1"/>
    <col min="7943" max="7943" width="15.25" style="129" customWidth="1"/>
    <col min="7944" max="7944" width="3.125" style="129" customWidth="1"/>
    <col min="7945" max="7945" width="3.75" style="129" customWidth="1"/>
    <col min="7946" max="7946" width="2.5" style="129" customWidth="1"/>
    <col min="7947" max="8192" width="9" style="129"/>
    <col min="8193" max="8193" width="1.125" style="129" customWidth="1"/>
    <col min="8194" max="8194" width="24.25" style="129" customWidth="1"/>
    <col min="8195" max="8195" width="4" style="129" customWidth="1"/>
    <col min="8196" max="8197" width="15.25" style="129" customWidth="1"/>
    <col min="8198" max="8198" width="15.125" style="129" customWidth="1"/>
    <col min="8199" max="8199" width="15.25" style="129" customWidth="1"/>
    <col min="8200" max="8200" width="3.125" style="129" customWidth="1"/>
    <col min="8201" max="8201" width="3.75" style="129" customWidth="1"/>
    <col min="8202" max="8202" width="2.5" style="129" customWidth="1"/>
    <col min="8203" max="8448" width="9" style="129"/>
    <col min="8449" max="8449" width="1.125" style="129" customWidth="1"/>
    <col min="8450" max="8450" width="24.25" style="129" customWidth="1"/>
    <col min="8451" max="8451" width="4" style="129" customWidth="1"/>
    <col min="8452" max="8453" width="15.25" style="129" customWidth="1"/>
    <col min="8454" max="8454" width="15.125" style="129" customWidth="1"/>
    <col min="8455" max="8455" width="15.25" style="129" customWidth="1"/>
    <col min="8456" max="8456" width="3.125" style="129" customWidth="1"/>
    <col min="8457" max="8457" width="3.75" style="129" customWidth="1"/>
    <col min="8458" max="8458" width="2.5" style="129" customWidth="1"/>
    <col min="8459" max="8704" width="9" style="129"/>
    <col min="8705" max="8705" width="1.125" style="129" customWidth="1"/>
    <col min="8706" max="8706" width="24.25" style="129" customWidth="1"/>
    <col min="8707" max="8707" width="4" style="129" customWidth="1"/>
    <col min="8708" max="8709" width="15.25" style="129" customWidth="1"/>
    <col min="8710" max="8710" width="15.125" style="129" customWidth="1"/>
    <col min="8711" max="8711" width="15.25" style="129" customWidth="1"/>
    <col min="8712" max="8712" width="3.125" style="129" customWidth="1"/>
    <col min="8713" max="8713" width="3.75" style="129" customWidth="1"/>
    <col min="8714" max="8714" width="2.5" style="129" customWidth="1"/>
    <col min="8715" max="8960" width="9" style="129"/>
    <col min="8961" max="8961" width="1.125" style="129" customWidth="1"/>
    <col min="8962" max="8962" width="24.25" style="129" customWidth="1"/>
    <col min="8963" max="8963" width="4" style="129" customWidth="1"/>
    <col min="8964" max="8965" width="15.25" style="129" customWidth="1"/>
    <col min="8966" max="8966" width="15.125" style="129" customWidth="1"/>
    <col min="8967" max="8967" width="15.25" style="129" customWidth="1"/>
    <col min="8968" max="8968" width="3.125" style="129" customWidth="1"/>
    <col min="8969" max="8969" width="3.75" style="129" customWidth="1"/>
    <col min="8970" max="8970" width="2.5" style="129" customWidth="1"/>
    <col min="8971" max="9216" width="9" style="129"/>
    <col min="9217" max="9217" width="1.125" style="129" customWidth="1"/>
    <col min="9218" max="9218" width="24.25" style="129" customWidth="1"/>
    <col min="9219" max="9219" width="4" style="129" customWidth="1"/>
    <col min="9220" max="9221" width="15.25" style="129" customWidth="1"/>
    <col min="9222" max="9222" width="15.125" style="129" customWidth="1"/>
    <col min="9223" max="9223" width="15.25" style="129" customWidth="1"/>
    <col min="9224" max="9224" width="3.125" style="129" customWidth="1"/>
    <col min="9225" max="9225" width="3.75" style="129" customWidth="1"/>
    <col min="9226" max="9226" width="2.5" style="129" customWidth="1"/>
    <col min="9227" max="9472" width="9" style="129"/>
    <col min="9473" max="9473" width="1.125" style="129" customWidth="1"/>
    <col min="9474" max="9474" width="24.25" style="129" customWidth="1"/>
    <col min="9475" max="9475" width="4" style="129" customWidth="1"/>
    <col min="9476" max="9477" width="15.25" style="129" customWidth="1"/>
    <col min="9478" max="9478" width="15.125" style="129" customWidth="1"/>
    <col min="9479" max="9479" width="15.25" style="129" customWidth="1"/>
    <col min="9480" max="9480" width="3.125" style="129" customWidth="1"/>
    <col min="9481" max="9481" width="3.75" style="129" customWidth="1"/>
    <col min="9482" max="9482" width="2.5" style="129" customWidth="1"/>
    <col min="9483" max="9728" width="9" style="129"/>
    <col min="9729" max="9729" width="1.125" style="129" customWidth="1"/>
    <col min="9730" max="9730" width="24.25" style="129" customWidth="1"/>
    <col min="9731" max="9731" width="4" style="129" customWidth="1"/>
    <col min="9732" max="9733" width="15.25" style="129" customWidth="1"/>
    <col min="9734" max="9734" width="15.125" style="129" customWidth="1"/>
    <col min="9735" max="9735" width="15.25" style="129" customWidth="1"/>
    <col min="9736" max="9736" width="3.125" style="129" customWidth="1"/>
    <col min="9737" max="9737" width="3.75" style="129" customWidth="1"/>
    <col min="9738" max="9738" width="2.5" style="129" customWidth="1"/>
    <col min="9739" max="9984" width="9" style="129"/>
    <col min="9985" max="9985" width="1.125" style="129" customWidth="1"/>
    <col min="9986" max="9986" width="24.25" style="129" customWidth="1"/>
    <col min="9987" max="9987" width="4" style="129" customWidth="1"/>
    <col min="9988" max="9989" width="15.25" style="129" customWidth="1"/>
    <col min="9990" max="9990" width="15.125" style="129" customWidth="1"/>
    <col min="9991" max="9991" width="15.25" style="129" customWidth="1"/>
    <col min="9992" max="9992" width="3.125" style="129" customWidth="1"/>
    <col min="9993" max="9993" width="3.75" style="129" customWidth="1"/>
    <col min="9994" max="9994" width="2.5" style="129" customWidth="1"/>
    <col min="9995" max="10240" width="9" style="129"/>
    <col min="10241" max="10241" width="1.125" style="129" customWidth="1"/>
    <col min="10242" max="10242" width="24.25" style="129" customWidth="1"/>
    <col min="10243" max="10243" width="4" style="129" customWidth="1"/>
    <col min="10244" max="10245" width="15.25" style="129" customWidth="1"/>
    <col min="10246" max="10246" width="15.125" style="129" customWidth="1"/>
    <col min="10247" max="10247" width="15.25" style="129" customWidth="1"/>
    <col min="10248" max="10248" width="3.125" style="129" customWidth="1"/>
    <col min="10249" max="10249" width="3.75" style="129" customWidth="1"/>
    <col min="10250" max="10250" width="2.5" style="129" customWidth="1"/>
    <col min="10251" max="10496" width="9" style="129"/>
    <col min="10497" max="10497" width="1.125" style="129" customWidth="1"/>
    <col min="10498" max="10498" width="24.25" style="129" customWidth="1"/>
    <col min="10499" max="10499" width="4" style="129" customWidth="1"/>
    <col min="10500" max="10501" width="15.25" style="129" customWidth="1"/>
    <col min="10502" max="10502" width="15.125" style="129" customWidth="1"/>
    <col min="10503" max="10503" width="15.25" style="129" customWidth="1"/>
    <col min="10504" max="10504" width="3.125" style="129" customWidth="1"/>
    <col min="10505" max="10505" width="3.75" style="129" customWidth="1"/>
    <col min="10506" max="10506" width="2.5" style="129" customWidth="1"/>
    <col min="10507" max="10752" width="9" style="129"/>
    <col min="10753" max="10753" width="1.125" style="129" customWidth="1"/>
    <col min="10754" max="10754" width="24.25" style="129" customWidth="1"/>
    <col min="10755" max="10755" width="4" style="129" customWidth="1"/>
    <col min="10756" max="10757" width="15.25" style="129" customWidth="1"/>
    <col min="10758" max="10758" width="15.125" style="129" customWidth="1"/>
    <col min="10759" max="10759" width="15.25" style="129" customWidth="1"/>
    <col min="10760" max="10760" width="3.125" style="129" customWidth="1"/>
    <col min="10761" max="10761" width="3.75" style="129" customWidth="1"/>
    <col min="10762" max="10762" width="2.5" style="129" customWidth="1"/>
    <col min="10763" max="11008" width="9" style="129"/>
    <col min="11009" max="11009" width="1.125" style="129" customWidth="1"/>
    <col min="11010" max="11010" width="24.25" style="129" customWidth="1"/>
    <col min="11011" max="11011" width="4" style="129" customWidth="1"/>
    <col min="11012" max="11013" width="15.25" style="129" customWidth="1"/>
    <col min="11014" max="11014" width="15.125" style="129" customWidth="1"/>
    <col min="11015" max="11015" width="15.25" style="129" customWidth="1"/>
    <col min="11016" max="11016" width="3.125" style="129" customWidth="1"/>
    <col min="11017" max="11017" width="3.75" style="129" customWidth="1"/>
    <col min="11018" max="11018" width="2.5" style="129" customWidth="1"/>
    <col min="11019" max="11264" width="9" style="129"/>
    <col min="11265" max="11265" width="1.125" style="129" customWidth="1"/>
    <col min="11266" max="11266" width="24.25" style="129" customWidth="1"/>
    <col min="11267" max="11267" width="4" style="129" customWidth="1"/>
    <col min="11268" max="11269" width="15.25" style="129" customWidth="1"/>
    <col min="11270" max="11270" width="15.125" style="129" customWidth="1"/>
    <col min="11271" max="11271" width="15.25" style="129" customWidth="1"/>
    <col min="11272" max="11272" width="3.125" style="129" customWidth="1"/>
    <col min="11273" max="11273" width="3.75" style="129" customWidth="1"/>
    <col min="11274" max="11274" width="2.5" style="129" customWidth="1"/>
    <col min="11275" max="11520" width="9" style="129"/>
    <col min="11521" max="11521" width="1.125" style="129" customWidth="1"/>
    <col min="11522" max="11522" width="24.25" style="129" customWidth="1"/>
    <col min="11523" max="11523" width="4" style="129" customWidth="1"/>
    <col min="11524" max="11525" width="15.25" style="129" customWidth="1"/>
    <col min="11526" max="11526" width="15.125" style="129" customWidth="1"/>
    <col min="11527" max="11527" width="15.25" style="129" customWidth="1"/>
    <col min="11528" max="11528" width="3.125" style="129" customWidth="1"/>
    <col min="11529" max="11529" width="3.75" style="129" customWidth="1"/>
    <col min="11530" max="11530" width="2.5" style="129" customWidth="1"/>
    <col min="11531" max="11776" width="9" style="129"/>
    <col min="11777" max="11777" width="1.125" style="129" customWidth="1"/>
    <col min="11778" max="11778" width="24.25" style="129" customWidth="1"/>
    <col min="11779" max="11779" width="4" style="129" customWidth="1"/>
    <col min="11780" max="11781" width="15.25" style="129" customWidth="1"/>
    <col min="11782" max="11782" width="15.125" style="129" customWidth="1"/>
    <col min="11783" max="11783" width="15.25" style="129" customWidth="1"/>
    <col min="11784" max="11784" width="3.125" style="129" customWidth="1"/>
    <col min="11785" max="11785" width="3.75" style="129" customWidth="1"/>
    <col min="11786" max="11786" width="2.5" style="129" customWidth="1"/>
    <col min="11787" max="12032" width="9" style="129"/>
    <col min="12033" max="12033" width="1.125" style="129" customWidth="1"/>
    <col min="12034" max="12034" width="24.25" style="129" customWidth="1"/>
    <col min="12035" max="12035" width="4" style="129" customWidth="1"/>
    <col min="12036" max="12037" width="15.25" style="129" customWidth="1"/>
    <col min="12038" max="12038" width="15.125" style="129" customWidth="1"/>
    <col min="12039" max="12039" width="15.25" style="129" customWidth="1"/>
    <col min="12040" max="12040" width="3.125" style="129" customWidth="1"/>
    <col min="12041" max="12041" width="3.75" style="129" customWidth="1"/>
    <col min="12042" max="12042" width="2.5" style="129" customWidth="1"/>
    <col min="12043" max="12288" width="9" style="129"/>
    <col min="12289" max="12289" width="1.125" style="129" customWidth="1"/>
    <col min="12290" max="12290" width="24.25" style="129" customWidth="1"/>
    <col min="12291" max="12291" width="4" style="129" customWidth="1"/>
    <col min="12292" max="12293" width="15.25" style="129" customWidth="1"/>
    <col min="12294" max="12294" width="15.125" style="129" customWidth="1"/>
    <col min="12295" max="12295" width="15.25" style="129" customWidth="1"/>
    <col min="12296" max="12296" width="3.125" style="129" customWidth="1"/>
    <col min="12297" max="12297" width="3.75" style="129" customWidth="1"/>
    <col min="12298" max="12298" width="2.5" style="129" customWidth="1"/>
    <col min="12299" max="12544" width="9" style="129"/>
    <col min="12545" max="12545" width="1.125" style="129" customWidth="1"/>
    <col min="12546" max="12546" width="24.25" style="129" customWidth="1"/>
    <col min="12547" max="12547" width="4" style="129" customWidth="1"/>
    <col min="12548" max="12549" width="15.25" style="129" customWidth="1"/>
    <col min="12550" max="12550" width="15.125" style="129" customWidth="1"/>
    <col min="12551" max="12551" width="15.25" style="129" customWidth="1"/>
    <col min="12552" max="12552" width="3.125" style="129" customWidth="1"/>
    <col min="12553" max="12553" width="3.75" style="129" customWidth="1"/>
    <col min="12554" max="12554" width="2.5" style="129" customWidth="1"/>
    <col min="12555" max="12800" width="9" style="129"/>
    <col min="12801" max="12801" width="1.125" style="129" customWidth="1"/>
    <col min="12802" max="12802" width="24.25" style="129" customWidth="1"/>
    <col min="12803" max="12803" width="4" style="129" customWidth="1"/>
    <col min="12804" max="12805" width="15.25" style="129" customWidth="1"/>
    <col min="12806" max="12806" width="15.125" style="129" customWidth="1"/>
    <col min="12807" max="12807" width="15.25" style="129" customWidth="1"/>
    <col min="12808" max="12808" width="3.125" style="129" customWidth="1"/>
    <col min="12809" max="12809" width="3.75" style="129" customWidth="1"/>
    <col min="12810" max="12810" width="2.5" style="129" customWidth="1"/>
    <col min="12811" max="13056" width="9" style="129"/>
    <col min="13057" max="13057" width="1.125" style="129" customWidth="1"/>
    <col min="13058" max="13058" width="24.25" style="129" customWidth="1"/>
    <col min="13059" max="13059" width="4" style="129" customWidth="1"/>
    <col min="13060" max="13061" width="15.25" style="129" customWidth="1"/>
    <col min="13062" max="13062" width="15.125" style="129" customWidth="1"/>
    <col min="13063" max="13063" width="15.25" style="129" customWidth="1"/>
    <col min="13064" max="13064" width="3.125" style="129" customWidth="1"/>
    <col min="13065" max="13065" width="3.75" style="129" customWidth="1"/>
    <col min="13066" max="13066" width="2.5" style="129" customWidth="1"/>
    <col min="13067" max="13312" width="9" style="129"/>
    <col min="13313" max="13313" width="1.125" style="129" customWidth="1"/>
    <col min="13314" max="13314" width="24.25" style="129" customWidth="1"/>
    <col min="13315" max="13315" width="4" style="129" customWidth="1"/>
    <col min="13316" max="13317" width="15.25" style="129" customWidth="1"/>
    <col min="13318" max="13318" width="15.125" style="129" customWidth="1"/>
    <col min="13319" max="13319" width="15.25" style="129" customWidth="1"/>
    <col min="13320" max="13320" width="3.125" style="129" customWidth="1"/>
    <col min="13321" max="13321" width="3.75" style="129" customWidth="1"/>
    <col min="13322" max="13322" width="2.5" style="129" customWidth="1"/>
    <col min="13323" max="13568" width="9" style="129"/>
    <col min="13569" max="13569" width="1.125" style="129" customWidth="1"/>
    <col min="13570" max="13570" width="24.25" style="129" customWidth="1"/>
    <col min="13571" max="13571" width="4" style="129" customWidth="1"/>
    <col min="13572" max="13573" width="15.25" style="129" customWidth="1"/>
    <col min="13574" max="13574" width="15.125" style="129" customWidth="1"/>
    <col min="13575" max="13575" width="15.25" style="129" customWidth="1"/>
    <col min="13576" max="13576" width="3.125" style="129" customWidth="1"/>
    <col min="13577" max="13577" width="3.75" style="129" customWidth="1"/>
    <col min="13578" max="13578" width="2.5" style="129" customWidth="1"/>
    <col min="13579" max="13824" width="9" style="129"/>
    <col min="13825" max="13825" width="1.125" style="129" customWidth="1"/>
    <col min="13826" max="13826" width="24.25" style="129" customWidth="1"/>
    <col min="13827" max="13827" width="4" style="129" customWidth="1"/>
    <col min="13828" max="13829" width="15.25" style="129" customWidth="1"/>
    <col min="13830" max="13830" width="15.125" style="129" customWidth="1"/>
    <col min="13831" max="13831" width="15.25" style="129" customWidth="1"/>
    <col min="13832" max="13832" width="3.125" style="129" customWidth="1"/>
    <col min="13833" max="13833" width="3.75" style="129" customWidth="1"/>
    <col min="13834" max="13834" width="2.5" style="129" customWidth="1"/>
    <col min="13835" max="14080" width="9" style="129"/>
    <col min="14081" max="14081" width="1.125" style="129" customWidth="1"/>
    <col min="14082" max="14082" width="24.25" style="129" customWidth="1"/>
    <col min="14083" max="14083" width="4" style="129" customWidth="1"/>
    <col min="14084" max="14085" width="15.25" style="129" customWidth="1"/>
    <col min="14086" max="14086" width="15.125" style="129" customWidth="1"/>
    <col min="14087" max="14087" width="15.25" style="129" customWidth="1"/>
    <col min="14088" max="14088" width="3.125" style="129" customWidth="1"/>
    <col min="14089" max="14089" width="3.75" style="129" customWidth="1"/>
    <col min="14090" max="14090" width="2.5" style="129" customWidth="1"/>
    <col min="14091" max="14336" width="9" style="129"/>
    <col min="14337" max="14337" width="1.125" style="129" customWidth="1"/>
    <col min="14338" max="14338" width="24.25" style="129" customWidth="1"/>
    <col min="14339" max="14339" width="4" style="129" customWidth="1"/>
    <col min="14340" max="14341" width="15.25" style="129" customWidth="1"/>
    <col min="14342" max="14342" width="15.125" style="129" customWidth="1"/>
    <col min="14343" max="14343" width="15.25" style="129" customWidth="1"/>
    <col min="14344" max="14344" width="3.125" style="129" customWidth="1"/>
    <col min="14345" max="14345" width="3.75" style="129" customWidth="1"/>
    <col min="14346" max="14346" width="2.5" style="129" customWidth="1"/>
    <col min="14347" max="14592" width="9" style="129"/>
    <col min="14593" max="14593" width="1.125" style="129" customWidth="1"/>
    <col min="14594" max="14594" width="24.25" style="129" customWidth="1"/>
    <col min="14595" max="14595" width="4" style="129" customWidth="1"/>
    <col min="14596" max="14597" width="15.25" style="129" customWidth="1"/>
    <col min="14598" max="14598" width="15.125" style="129" customWidth="1"/>
    <col min="14599" max="14599" width="15.25" style="129" customWidth="1"/>
    <col min="14600" max="14600" width="3.125" style="129" customWidth="1"/>
    <col min="14601" max="14601" width="3.75" style="129" customWidth="1"/>
    <col min="14602" max="14602" width="2.5" style="129" customWidth="1"/>
    <col min="14603" max="14848" width="9" style="129"/>
    <col min="14849" max="14849" width="1.125" style="129" customWidth="1"/>
    <col min="14850" max="14850" width="24.25" style="129" customWidth="1"/>
    <col min="14851" max="14851" width="4" style="129" customWidth="1"/>
    <col min="14852" max="14853" width="15.25" style="129" customWidth="1"/>
    <col min="14854" max="14854" width="15.125" style="129" customWidth="1"/>
    <col min="14855" max="14855" width="15.25" style="129" customWidth="1"/>
    <col min="14856" max="14856" width="3.125" style="129" customWidth="1"/>
    <col min="14857" max="14857" width="3.75" style="129" customWidth="1"/>
    <col min="14858" max="14858" width="2.5" style="129" customWidth="1"/>
    <col min="14859" max="15104" width="9" style="129"/>
    <col min="15105" max="15105" width="1.125" style="129" customWidth="1"/>
    <col min="15106" max="15106" width="24.25" style="129" customWidth="1"/>
    <col min="15107" max="15107" width="4" style="129" customWidth="1"/>
    <col min="15108" max="15109" width="15.25" style="129" customWidth="1"/>
    <col min="15110" max="15110" width="15.125" style="129" customWidth="1"/>
    <col min="15111" max="15111" width="15.25" style="129" customWidth="1"/>
    <col min="15112" max="15112" width="3.125" style="129" customWidth="1"/>
    <col min="15113" max="15113" width="3.75" style="129" customWidth="1"/>
    <col min="15114" max="15114" width="2.5" style="129" customWidth="1"/>
    <col min="15115" max="15360" width="9" style="129"/>
    <col min="15361" max="15361" width="1.125" style="129" customWidth="1"/>
    <col min="15362" max="15362" width="24.25" style="129" customWidth="1"/>
    <col min="15363" max="15363" width="4" style="129" customWidth="1"/>
    <col min="15364" max="15365" width="15.25" style="129" customWidth="1"/>
    <col min="15366" max="15366" width="15.125" style="129" customWidth="1"/>
    <col min="15367" max="15367" width="15.25" style="129" customWidth="1"/>
    <col min="15368" max="15368" width="3.125" style="129" customWidth="1"/>
    <col min="15369" max="15369" width="3.75" style="129" customWidth="1"/>
    <col min="15370" max="15370" width="2.5" style="129" customWidth="1"/>
    <col min="15371" max="15616" width="9" style="129"/>
    <col min="15617" max="15617" width="1.125" style="129" customWidth="1"/>
    <col min="15618" max="15618" width="24.25" style="129" customWidth="1"/>
    <col min="15619" max="15619" width="4" style="129" customWidth="1"/>
    <col min="15620" max="15621" width="15.25" style="129" customWidth="1"/>
    <col min="15622" max="15622" width="15.125" style="129" customWidth="1"/>
    <col min="15623" max="15623" width="15.25" style="129" customWidth="1"/>
    <col min="15624" max="15624" width="3.125" style="129" customWidth="1"/>
    <col min="15625" max="15625" width="3.75" style="129" customWidth="1"/>
    <col min="15626" max="15626" width="2.5" style="129" customWidth="1"/>
    <col min="15627" max="15872" width="9" style="129"/>
    <col min="15873" max="15873" width="1.125" style="129" customWidth="1"/>
    <col min="15874" max="15874" width="24.25" style="129" customWidth="1"/>
    <col min="15875" max="15875" width="4" style="129" customWidth="1"/>
    <col min="15876" max="15877" width="15.25" style="129" customWidth="1"/>
    <col min="15878" max="15878" width="15.125" style="129" customWidth="1"/>
    <col min="15879" max="15879" width="15.25" style="129" customWidth="1"/>
    <col min="15880" max="15880" width="3.125" style="129" customWidth="1"/>
    <col min="15881" max="15881" width="3.75" style="129" customWidth="1"/>
    <col min="15882" max="15882" width="2.5" style="129" customWidth="1"/>
    <col min="15883" max="16128" width="9" style="129"/>
    <col min="16129" max="16129" width="1.125" style="129" customWidth="1"/>
    <col min="16130" max="16130" width="24.25" style="129" customWidth="1"/>
    <col min="16131" max="16131" width="4" style="129" customWidth="1"/>
    <col min="16132" max="16133" width="15.25" style="129" customWidth="1"/>
    <col min="16134" max="16134" width="15.125" style="129" customWidth="1"/>
    <col min="16135" max="16135" width="15.25" style="129" customWidth="1"/>
    <col min="16136" max="16136" width="3.125" style="129" customWidth="1"/>
    <col min="16137" max="16137" width="3.75" style="129" customWidth="1"/>
    <col min="16138" max="16138" width="2.5" style="129" customWidth="1"/>
    <col min="16139" max="16384" width="9" style="129"/>
  </cols>
  <sheetData>
    <row r="1" spans="1:10" ht="27.75" customHeight="1">
      <c r="A1" s="128"/>
      <c r="B1" s="129" t="s">
        <v>1261</v>
      </c>
    </row>
    <row r="2" spans="1:10" ht="27.75" customHeight="1">
      <c r="A2" s="128"/>
      <c r="G2" s="1772" t="s">
        <v>144</v>
      </c>
      <c r="H2" s="1772"/>
      <c r="I2" s="67" t="s">
        <v>0</v>
      </c>
    </row>
    <row r="3" spans="1:10" ht="36" customHeight="1">
      <c r="A3" s="1542" t="s">
        <v>384</v>
      </c>
      <c r="B3" s="1542"/>
      <c r="C3" s="1542"/>
      <c r="D3" s="1542"/>
      <c r="E3" s="1542"/>
      <c r="F3" s="1542"/>
      <c r="G3" s="1542"/>
      <c r="H3" s="1542"/>
    </row>
    <row r="4" spans="1:10" ht="36" customHeight="1">
      <c r="A4" s="132"/>
      <c r="B4" s="132"/>
      <c r="C4" s="132"/>
      <c r="D4" s="132"/>
      <c r="E4" s="132"/>
      <c r="F4" s="132"/>
      <c r="G4" s="132"/>
      <c r="H4" s="132"/>
    </row>
    <row r="5" spans="1:10" ht="43.5" customHeight="1">
      <c r="A5" s="132"/>
      <c r="B5" s="146" t="s">
        <v>10</v>
      </c>
      <c r="C5" s="1773"/>
      <c r="D5" s="1774"/>
      <c r="E5" s="1774"/>
      <c r="F5" s="1774"/>
      <c r="G5" s="1774"/>
      <c r="H5" s="1775"/>
    </row>
    <row r="6" spans="1:10" ht="43.5" customHeight="1">
      <c r="B6" s="147" t="s">
        <v>9</v>
      </c>
      <c r="C6" s="1776" t="s">
        <v>40</v>
      </c>
      <c r="D6" s="1776"/>
      <c r="E6" s="1776"/>
      <c r="F6" s="1776"/>
      <c r="G6" s="1776"/>
      <c r="H6" s="1777"/>
    </row>
    <row r="7" spans="1:10" ht="19.5" customHeight="1">
      <c r="B7" s="1778" t="s">
        <v>175</v>
      </c>
      <c r="C7" s="148"/>
      <c r="D7" s="149"/>
      <c r="E7" s="149"/>
      <c r="F7" s="149"/>
      <c r="G7" s="149"/>
      <c r="H7" s="150"/>
    </row>
    <row r="8" spans="1:10" ht="33" customHeight="1">
      <c r="B8" s="1779"/>
      <c r="C8" s="151"/>
      <c r="D8" s="152"/>
      <c r="E8" s="152" t="s">
        <v>22</v>
      </c>
      <c r="F8" s="152" t="s">
        <v>21</v>
      </c>
      <c r="G8" s="152" t="s">
        <v>43</v>
      </c>
      <c r="H8" s="153"/>
    </row>
    <row r="9" spans="1:10" ht="33" customHeight="1" thickBot="1">
      <c r="B9" s="1779"/>
      <c r="C9" s="151"/>
      <c r="D9" s="152" t="s">
        <v>174</v>
      </c>
      <c r="E9" s="154" t="s">
        <v>23</v>
      </c>
      <c r="F9" s="154" t="s">
        <v>23</v>
      </c>
      <c r="G9" s="155" t="s">
        <v>23</v>
      </c>
      <c r="H9" s="153"/>
    </row>
    <row r="10" spans="1:10" ht="33" customHeight="1" thickTop="1" thickBot="1">
      <c r="B10" s="1779"/>
      <c r="C10" s="156"/>
      <c r="D10" s="157" t="s">
        <v>173</v>
      </c>
      <c r="E10" s="154" t="s">
        <v>23</v>
      </c>
      <c r="F10" s="158" t="s">
        <v>23</v>
      </c>
      <c r="G10" s="159" t="s">
        <v>172</v>
      </c>
      <c r="H10" s="160"/>
    </row>
    <row r="11" spans="1:10" ht="19.5" customHeight="1" thickTop="1">
      <c r="B11" s="1780"/>
      <c r="C11" s="161"/>
      <c r="D11" s="149"/>
      <c r="E11" s="149"/>
      <c r="F11" s="149"/>
      <c r="G11" s="162"/>
      <c r="H11" s="163"/>
    </row>
    <row r="12" spans="1:10" ht="17.25" customHeight="1">
      <c r="B12" s="1778" t="s">
        <v>171</v>
      </c>
      <c r="C12" s="148"/>
      <c r="D12" s="164"/>
      <c r="E12" s="164"/>
      <c r="F12" s="164"/>
      <c r="G12" s="164"/>
      <c r="H12" s="165"/>
    </row>
    <row r="13" spans="1:10" ht="42" customHeight="1">
      <c r="B13" s="1779"/>
      <c r="C13" s="166" t="s">
        <v>170</v>
      </c>
      <c r="D13" s="167" t="s">
        <v>169</v>
      </c>
      <c r="E13" s="167"/>
      <c r="F13" s="168"/>
      <c r="G13" s="167" t="s">
        <v>20</v>
      </c>
      <c r="H13" s="169"/>
    </row>
    <row r="14" spans="1:10" ht="17.25" customHeight="1">
      <c r="B14" s="1780"/>
      <c r="C14" s="170"/>
      <c r="D14" s="171"/>
      <c r="E14" s="171"/>
      <c r="F14" s="171"/>
      <c r="G14" s="171"/>
      <c r="H14" s="172"/>
    </row>
    <row r="16" spans="1:10" ht="17.25" customHeight="1">
      <c r="B16" s="145" t="s">
        <v>37</v>
      </c>
      <c r="C16" s="138"/>
      <c r="D16" s="138"/>
      <c r="E16" s="138"/>
      <c r="F16" s="138"/>
      <c r="G16" s="138"/>
      <c r="H16" s="138"/>
      <c r="I16" s="138"/>
      <c r="J16" s="138"/>
    </row>
    <row r="17" spans="2:10" ht="36" customHeight="1">
      <c r="B17" s="1540" t="s">
        <v>1200</v>
      </c>
      <c r="C17" s="1770"/>
      <c r="D17" s="1770"/>
      <c r="E17" s="1770"/>
      <c r="F17" s="1770"/>
      <c r="G17" s="1770"/>
      <c r="H17" s="1770"/>
      <c r="I17" s="138"/>
      <c r="J17" s="138"/>
    </row>
    <row r="18" spans="2:10" ht="7.5" customHeight="1">
      <c r="B18" s="1540"/>
      <c r="C18" s="1771"/>
      <c r="D18" s="1771"/>
      <c r="E18" s="1771"/>
      <c r="F18" s="1771"/>
      <c r="G18" s="1771"/>
      <c r="H18" s="1771"/>
    </row>
    <row r="19" spans="2:10">
      <c r="B19" s="139"/>
    </row>
  </sheetData>
  <mergeCells count="8">
    <mergeCell ref="B17:H17"/>
    <mergeCell ref="B18:H18"/>
    <mergeCell ref="G2:H2"/>
    <mergeCell ref="A3:H3"/>
    <mergeCell ref="C5:H5"/>
    <mergeCell ref="C6:H6"/>
    <mergeCell ref="B7:B11"/>
    <mergeCell ref="B12:B14"/>
  </mergeCells>
  <phoneticPr fontId="3"/>
  <hyperlinks>
    <hyperlink ref="I2" location="目次!A1" display="目次に戻る" xr:uid="{00000000-0004-0000-1800-000000000000}"/>
  </hyperlinks>
  <pageMargins left="0.7" right="0.7" top="0.75" bottom="0.75" header="0.3" footer="0.3"/>
  <pageSetup paperSize="9" scale="9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36"/>
  <sheetViews>
    <sheetView view="pageBreakPreview" zoomScale="85" zoomScaleNormal="100" zoomScaleSheetLayoutView="85" workbookViewId="0"/>
  </sheetViews>
  <sheetFormatPr defaultRowHeight="11.25"/>
  <cols>
    <col min="1" max="1" width="3.875" style="235" customWidth="1"/>
    <col min="2" max="2" width="17.875" style="235" customWidth="1"/>
    <col min="3" max="3" width="50.25" style="235" customWidth="1"/>
    <col min="4" max="4" width="14.375" style="235" customWidth="1"/>
    <col min="5" max="5" width="11.25" style="235" customWidth="1"/>
    <col min="6" max="256" width="9" style="235"/>
    <col min="257" max="257" width="3.875" style="235" customWidth="1"/>
    <col min="258" max="258" width="17.875" style="235" customWidth="1"/>
    <col min="259" max="259" width="50.25" style="235" customWidth="1"/>
    <col min="260" max="260" width="13.75" style="235" customWidth="1"/>
    <col min="261" max="512" width="9" style="235"/>
    <col min="513" max="513" width="3.875" style="235" customWidth="1"/>
    <col min="514" max="514" width="17.875" style="235" customWidth="1"/>
    <col min="515" max="515" width="50.25" style="235" customWidth="1"/>
    <col min="516" max="516" width="13.75" style="235" customWidth="1"/>
    <col min="517" max="768" width="9" style="235"/>
    <col min="769" max="769" width="3.875" style="235" customWidth="1"/>
    <col min="770" max="770" width="17.875" style="235" customWidth="1"/>
    <col min="771" max="771" width="50.25" style="235" customWidth="1"/>
    <col min="772" max="772" width="13.75" style="235" customWidth="1"/>
    <col min="773" max="1024" width="9" style="235"/>
    <col min="1025" max="1025" width="3.875" style="235" customWidth="1"/>
    <col min="1026" max="1026" width="17.875" style="235" customWidth="1"/>
    <col min="1027" max="1027" width="50.25" style="235" customWidth="1"/>
    <col min="1028" max="1028" width="13.75" style="235" customWidth="1"/>
    <col min="1029" max="1280" width="9" style="235"/>
    <col min="1281" max="1281" width="3.875" style="235" customWidth="1"/>
    <col min="1282" max="1282" width="17.875" style="235" customWidth="1"/>
    <col min="1283" max="1283" width="50.25" style="235" customWidth="1"/>
    <col min="1284" max="1284" width="13.75" style="235" customWidth="1"/>
    <col min="1285" max="1536" width="9" style="235"/>
    <col min="1537" max="1537" width="3.875" style="235" customWidth="1"/>
    <col min="1538" max="1538" width="17.875" style="235" customWidth="1"/>
    <col min="1539" max="1539" width="50.25" style="235" customWidth="1"/>
    <col min="1540" max="1540" width="13.75" style="235" customWidth="1"/>
    <col min="1541" max="1792" width="9" style="235"/>
    <col min="1793" max="1793" width="3.875" style="235" customWidth="1"/>
    <col min="1794" max="1794" width="17.875" style="235" customWidth="1"/>
    <col min="1795" max="1795" width="50.25" style="235" customWidth="1"/>
    <col min="1796" max="1796" width="13.75" style="235" customWidth="1"/>
    <col min="1797" max="2048" width="9" style="235"/>
    <col min="2049" max="2049" width="3.875" style="235" customWidth="1"/>
    <col min="2050" max="2050" width="17.875" style="235" customWidth="1"/>
    <col min="2051" max="2051" width="50.25" style="235" customWidth="1"/>
    <col min="2052" max="2052" width="13.75" style="235" customWidth="1"/>
    <col min="2053" max="2304" width="9" style="235"/>
    <col min="2305" max="2305" width="3.875" style="235" customWidth="1"/>
    <col min="2306" max="2306" width="17.875" style="235" customWidth="1"/>
    <col min="2307" max="2307" width="50.25" style="235" customWidth="1"/>
    <col min="2308" max="2308" width="13.75" style="235" customWidth="1"/>
    <col min="2309" max="2560" width="9" style="235"/>
    <col min="2561" max="2561" width="3.875" style="235" customWidth="1"/>
    <col min="2562" max="2562" width="17.875" style="235" customWidth="1"/>
    <col min="2563" max="2563" width="50.25" style="235" customWidth="1"/>
    <col min="2564" max="2564" width="13.75" style="235" customWidth="1"/>
    <col min="2565" max="2816" width="9" style="235"/>
    <col min="2817" max="2817" width="3.875" style="235" customWidth="1"/>
    <col min="2818" max="2818" width="17.875" style="235" customWidth="1"/>
    <col min="2819" max="2819" width="50.25" style="235" customWidth="1"/>
    <col min="2820" max="2820" width="13.75" style="235" customWidth="1"/>
    <col min="2821" max="3072" width="9" style="235"/>
    <col min="3073" max="3073" width="3.875" style="235" customWidth="1"/>
    <col min="3074" max="3074" width="17.875" style="235" customWidth="1"/>
    <col min="3075" max="3075" width="50.25" style="235" customWidth="1"/>
    <col min="3076" max="3076" width="13.75" style="235" customWidth="1"/>
    <col min="3077" max="3328" width="9" style="235"/>
    <col min="3329" max="3329" width="3.875" style="235" customWidth="1"/>
    <col min="3330" max="3330" width="17.875" style="235" customWidth="1"/>
    <col min="3331" max="3331" width="50.25" style="235" customWidth="1"/>
    <col min="3332" max="3332" width="13.75" style="235" customWidth="1"/>
    <col min="3333" max="3584" width="9" style="235"/>
    <col min="3585" max="3585" width="3.875" style="235" customWidth="1"/>
    <col min="3586" max="3586" width="17.875" style="235" customWidth="1"/>
    <col min="3587" max="3587" width="50.25" style="235" customWidth="1"/>
    <col min="3588" max="3588" width="13.75" style="235" customWidth="1"/>
    <col min="3589" max="3840" width="9" style="235"/>
    <col min="3841" max="3841" width="3.875" style="235" customWidth="1"/>
    <col min="3842" max="3842" width="17.875" style="235" customWidth="1"/>
    <col min="3843" max="3843" width="50.25" style="235" customWidth="1"/>
    <col min="3844" max="3844" width="13.75" style="235" customWidth="1"/>
    <col min="3845" max="4096" width="9" style="235"/>
    <col min="4097" max="4097" width="3.875" style="235" customWidth="1"/>
    <col min="4098" max="4098" width="17.875" style="235" customWidth="1"/>
    <col min="4099" max="4099" width="50.25" style="235" customWidth="1"/>
    <col min="4100" max="4100" width="13.75" style="235" customWidth="1"/>
    <col min="4101" max="4352" width="9" style="235"/>
    <col min="4353" max="4353" width="3.875" style="235" customWidth="1"/>
    <col min="4354" max="4354" width="17.875" style="235" customWidth="1"/>
    <col min="4355" max="4355" width="50.25" style="235" customWidth="1"/>
    <col min="4356" max="4356" width="13.75" style="235" customWidth="1"/>
    <col min="4357" max="4608" width="9" style="235"/>
    <col min="4609" max="4609" width="3.875" style="235" customWidth="1"/>
    <col min="4610" max="4610" width="17.875" style="235" customWidth="1"/>
    <col min="4611" max="4611" width="50.25" style="235" customWidth="1"/>
    <col min="4612" max="4612" width="13.75" style="235" customWidth="1"/>
    <col min="4613" max="4864" width="9" style="235"/>
    <col min="4865" max="4865" width="3.875" style="235" customWidth="1"/>
    <col min="4866" max="4866" width="17.875" style="235" customWidth="1"/>
    <col min="4867" max="4867" width="50.25" style="235" customWidth="1"/>
    <col min="4868" max="4868" width="13.75" style="235" customWidth="1"/>
    <col min="4869" max="5120" width="9" style="235"/>
    <col min="5121" max="5121" width="3.875" style="235" customWidth="1"/>
    <col min="5122" max="5122" width="17.875" style="235" customWidth="1"/>
    <col min="5123" max="5123" width="50.25" style="235" customWidth="1"/>
    <col min="5124" max="5124" width="13.75" style="235" customWidth="1"/>
    <col min="5125" max="5376" width="9" style="235"/>
    <col min="5377" max="5377" width="3.875" style="235" customWidth="1"/>
    <col min="5378" max="5378" width="17.875" style="235" customWidth="1"/>
    <col min="5379" max="5379" width="50.25" style="235" customWidth="1"/>
    <col min="5380" max="5380" width="13.75" style="235" customWidth="1"/>
    <col min="5381" max="5632" width="9" style="235"/>
    <col min="5633" max="5633" width="3.875" style="235" customWidth="1"/>
    <col min="5634" max="5634" width="17.875" style="235" customWidth="1"/>
    <col min="5635" max="5635" width="50.25" style="235" customWidth="1"/>
    <col min="5636" max="5636" width="13.75" style="235" customWidth="1"/>
    <col min="5637" max="5888" width="9" style="235"/>
    <col min="5889" max="5889" width="3.875" style="235" customWidth="1"/>
    <col min="5890" max="5890" width="17.875" style="235" customWidth="1"/>
    <col min="5891" max="5891" width="50.25" style="235" customWidth="1"/>
    <col min="5892" max="5892" width="13.75" style="235" customWidth="1"/>
    <col min="5893" max="6144" width="9" style="235"/>
    <col min="6145" max="6145" width="3.875" style="235" customWidth="1"/>
    <col min="6146" max="6146" width="17.875" style="235" customWidth="1"/>
    <col min="6147" max="6147" width="50.25" style="235" customWidth="1"/>
    <col min="6148" max="6148" width="13.75" style="235" customWidth="1"/>
    <col min="6149" max="6400" width="9" style="235"/>
    <col min="6401" max="6401" width="3.875" style="235" customWidth="1"/>
    <col min="6402" max="6402" width="17.875" style="235" customWidth="1"/>
    <col min="6403" max="6403" width="50.25" style="235" customWidth="1"/>
    <col min="6404" max="6404" width="13.75" style="235" customWidth="1"/>
    <col min="6405" max="6656" width="9" style="235"/>
    <col min="6657" max="6657" width="3.875" style="235" customWidth="1"/>
    <col min="6658" max="6658" width="17.875" style="235" customWidth="1"/>
    <col min="6659" max="6659" width="50.25" style="235" customWidth="1"/>
    <col min="6660" max="6660" width="13.75" style="235" customWidth="1"/>
    <col min="6661" max="6912" width="9" style="235"/>
    <col min="6913" max="6913" width="3.875" style="235" customWidth="1"/>
    <col min="6914" max="6914" width="17.875" style="235" customWidth="1"/>
    <col min="6915" max="6915" width="50.25" style="235" customWidth="1"/>
    <col min="6916" max="6916" width="13.75" style="235" customWidth="1"/>
    <col min="6917" max="7168" width="9" style="235"/>
    <col min="7169" max="7169" width="3.875" style="235" customWidth="1"/>
    <col min="7170" max="7170" width="17.875" style="235" customWidth="1"/>
    <col min="7171" max="7171" width="50.25" style="235" customWidth="1"/>
    <col min="7172" max="7172" width="13.75" style="235" customWidth="1"/>
    <col min="7173" max="7424" width="9" style="235"/>
    <col min="7425" max="7425" width="3.875" style="235" customWidth="1"/>
    <col min="7426" max="7426" width="17.875" style="235" customWidth="1"/>
    <col min="7427" max="7427" width="50.25" style="235" customWidth="1"/>
    <col min="7428" max="7428" width="13.75" style="235" customWidth="1"/>
    <col min="7429" max="7680" width="9" style="235"/>
    <col min="7681" max="7681" width="3.875" style="235" customWidth="1"/>
    <col min="7682" max="7682" width="17.875" style="235" customWidth="1"/>
    <col min="7683" max="7683" width="50.25" style="235" customWidth="1"/>
    <col min="7684" max="7684" width="13.75" style="235" customWidth="1"/>
    <col min="7685" max="7936" width="9" style="235"/>
    <col min="7937" max="7937" width="3.875" style="235" customWidth="1"/>
    <col min="7938" max="7938" width="17.875" style="235" customWidth="1"/>
    <col min="7939" max="7939" width="50.25" style="235" customWidth="1"/>
    <col min="7940" max="7940" width="13.75" style="235" customWidth="1"/>
    <col min="7941" max="8192" width="9" style="235"/>
    <col min="8193" max="8193" width="3.875" style="235" customWidth="1"/>
    <col min="8194" max="8194" width="17.875" style="235" customWidth="1"/>
    <col min="8195" max="8195" width="50.25" style="235" customWidth="1"/>
    <col min="8196" max="8196" width="13.75" style="235" customWidth="1"/>
    <col min="8197" max="8448" width="9" style="235"/>
    <col min="8449" max="8449" width="3.875" style="235" customWidth="1"/>
    <col min="8450" max="8450" width="17.875" style="235" customWidth="1"/>
    <col min="8451" max="8451" width="50.25" style="235" customWidth="1"/>
    <col min="8452" max="8452" width="13.75" style="235" customWidth="1"/>
    <col min="8453" max="8704" width="9" style="235"/>
    <col min="8705" max="8705" width="3.875" style="235" customWidth="1"/>
    <col min="8706" max="8706" width="17.875" style="235" customWidth="1"/>
    <col min="8707" max="8707" width="50.25" style="235" customWidth="1"/>
    <col min="8708" max="8708" width="13.75" style="235" customWidth="1"/>
    <col min="8709" max="8960" width="9" style="235"/>
    <col min="8961" max="8961" width="3.875" style="235" customWidth="1"/>
    <col min="8962" max="8962" width="17.875" style="235" customWidth="1"/>
    <col min="8963" max="8963" width="50.25" style="235" customWidth="1"/>
    <col min="8964" max="8964" width="13.75" style="235" customWidth="1"/>
    <col min="8965" max="9216" width="9" style="235"/>
    <col min="9217" max="9217" width="3.875" style="235" customWidth="1"/>
    <col min="9218" max="9218" width="17.875" style="235" customWidth="1"/>
    <col min="9219" max="9219" width="50.25" style="235" customWidth="1"/>
    <col min="9220" max="9220" width="13.75" style="235" customWidth="1"/>
    <col min="9221" max="9472" width="9" style="235"/>
    <col min="9473" max="9473" width="3.875" style="235" customWidth="1"/>
    <col min="9474" max="9474" width="17.875" style="235" customWidth="1"/>
    <col min="9475" max="9475" width="50.25" style="235" customWidth="1"/>
    <col min="9476" max="9476" width="13.75" style="235" customWidth="1"/>
    <col min="9477" max="9728" width="9" style="235"/>
    <col min="9729" max="9729" width="3.875" style="235" customWidth="1"/>
    <col min="9730" max="9730" width="17.875" style="235" customWidth="1"/>
    <col min="9731" max="9731" width="50.25" style="235" customWidth="1"/>
    <col min="9732" max="9732" width="13.75" style="235" customWidth="1"/>
    <col min="9733" max="9984" width="9" style="235"/>
    <col min="9985" max="9985" width="3.875" style="235" customWidth="1"/>
    <col min="9986" max="9986" width="17.875" style="235" customWidth="1"/>
    <col min="9987" max="9987" width="50.25" style="235" customWidth="1"/>
    <col min="9988" max="9988" width="13.75" style="235" customWidth="1"/>
    <col min="9989" max="10240" width="9" style="235"/>
    <col min="10241" max="10241" width="3.875" style="235" customWidth="1"/>
    <col min="10242" max="10242" width="17.875" style="235" customWidth="1"/>
    <col min="10243" max="10243" width="50.25" style="235" customWidth="1"/>
    <col min="10244" max="10244" width="13.75" style="235" customWidth="1"/>
    <col min="10245" max="10496" width="9" style="235"/>
    <col min="10497" max="10497" width="3.875" style="235" customWidth="1"/>
    <col min="10498" max="10498" width="17.875" style="235" customWidth="1"/>
    <col min="10499" max="10499" width="50.25" style="235" customWidth="1"/>
    <col min="10500" max="10500" width="13.75" style="235" customWidth="1"/>
    <col min="10501" max="10752" width="9" style="235"/>
    <col min="10753" max="10753" width="3.875" style="235" customWidth="1"/>
    <col min="10754" max="10754" width="17.875" style="235" customWidth="1"/>
    <col min="10755" max="10755" width="50.25" style="235" customWidth="1"/>
    <col min="10756" max="10756" width="13.75" style="235" customWidth="1"/>
    <col min="10757" max="11008" width="9" style="235"/>
    <col min="11009" max="11009" width="3.875" style="235" customWidth="1"/>
    <col min="11010" max="11010" width="17.875" style="235" customWidth="1"/>
    <col min="11011" max="11011" width="50.25" style="235" customWidth="1"/>
    <col min="11012" max="11012" width="13.75" style="235" customWidth="1"/>
    <col min="11013" max="11264" width="9" style="235"/>
    <col min="11265" max="11265" width="3.875" style="235" customWidth="1"/>
    <col min="11266" max="11266" width="17.875" style="235" customWidth="1"/>
    <col min="11267" max="11267" width="50.25" style="235" customWidth="1"/>
    <col min="11268" max="11268" width="13.75" style="235" customWidth="1"/>
    <col min="11269" max="11520" width="9" style="235"/>
    <col min="11521" max="11521" width="3.875" style="235" customWidth="1"/>
    <col min="11522" max="11522" width="17.875" style="235" customWidth="1"/>
    <col min="11523" max="11523" width="50.25" style="235" customWidth="1"/>
    <col min="11524" max="11524" width="13.75" style="235" customWidth="1"/>
    <col min="11525" max="11776" width="9" style="235"/>
    <col min="11777" max="11777" width="3.875" style="235" customWidth="1"/>
    <col min="11778" max="11778" width="17.875" style="235" customWidth="1"/>
    <col min="11779" max="11779" width="50.25" style="235" customWidth="1"/>
    <col min="11780" max="11780" width="13.75" style="235" customWidth="1"/>
    <col min="11781" max="12032" width="9" style="235"/>
    <col min="12033" max="12033" width="3.875" style="235" customWidth="1"/>
    <col min="12034" max="12034" width="17.875" style="235" customWidth="1"/>
    <col min="12035" max="12035" width="50.25" style="235" customWidth="1"/>
    <col min="12036" max="12036" width="13.75" style="235" customWidth="1"/>
    <col min="12037" max="12288" width="9" style="235"/>
    <col min="12289" max="12289" width="3.875" style="235" customWidth="1"/>
    <col min="12290" max="12290" width="17.875" style="235" customWidth="1"/>
    <col min="12291" max="12291" width="50.25" style="235" customWidth="1"/>
    <col min="12292" max="12292" width="13.75" style="235" customWidth="1"/>
    <col min="12293" max="12544" width="9" style="235"/>
    <col min="12545" max="12545" width="3.875" style="235" customWidth="1"/>
    <col min="12546" max="12546" width="17.875" style="235" customWidth="1"/>
    <col min="12547" max="12547" width="50.25" style="235" customWidth="1"/>
    <col min="12548" max="12548" width="13.75" style="235" customWidth="1"/>
    <col min="12549" max="12800" width="9" style="235"/>
    <col min="12801" max="12801" width="3.875" style="235" customWidth="1"/>
    <col min="12802" max="12802" width="17.875" style="235" customWidth="1"/>
    <col min="12803" max="12803" width="50.25" style="235" customWidth="1"/>
    <col min="12804" max="12804" width="13.75" style="235" customWidth="1"/>
    <col min="12805" max="13056" width="9" style="235"/>
    <col min="13057" max="13057" width="3.875" style="235" customWidth="1"/>
    <col min="13058" max="13058" width="17.875" style="235" customWidth="1"/>
    <col min="13059" max="13059" width="50.25" style="235" customWidth="1"/>
    <col min="13060" max="13060" width="13.75" style="235" customWidth="1"/>
    <col min="13061" max="13312" width="9" style="235"/>
    <col min="13313" max="13313" width="3.875" style="235" customWidth="1"/>
    <col min="13314" max="13314" width="17.875" style="235" customWidth="1"/>
    <col min="13315" max="13315" width="50.25" style="235" customWidth="1"/>
    <col min="13316" max="13316" width="13.75" style="235" customWidth="1"/>
    <col min="13317" max="13568" width="9" style="235"/>
    <col min="13569" max="13569" width="3.875" style="235" customWidth="1"/>
    <col min="13570" max="13570" width="17.875" style="235" customWidth="1"/>
    <col min="13571" max="13571" width="50.25" style="235" customWidth="1"/>
    <col min="13572" max="13572" width="13.75" style="235" customWidth="1"/>
    <col min="13573" max="13824" width="9" style="235"/>
    <col min="13825" max="13825" width="3.875" style="235" customWidth="1"/>
    <col min="13826" max="13826" width="17.875" style="235" customWidth="1"/>
    <col min="13827" max="13827" width="50.25" style="235" customWidth="1"/>
    <col min="13828" max="13828" width="13.75" style="235" customWidth="1"/>
    <col min="13829" max="14080" width="9" style="235"/>
    <col min="14081" max="14081" width="3.875" style="235" customWidth="1"/>
    <col min="14082" max="14082" width="17.875" style="235" customWidth="1"/>
    <col min="14083" max="14083" width="50.25" style="235" customWidth="1"/>
    <col min="14084" max="14084" width="13.75" style="235" customWidth="1"/>
    <col min="14085" max="14336" width="9" style="235"/>
    <col min="14337" max="14337" width="3.875" style="235" customWidth="1"/>
    <col min="14338" max="14338" width="17.875" style="235" customWidth="1"/>
    <col min="14339" max="14339" width="50.25" style="235" customWidth="1"/>
    <col min="14340" max="14340" width="13.75" style="235" customWidth="1"/>
    <col min="14341" max="14592" width="9" style="235"/>
    <col min="14593" max="14593" width="3.875" style="235" customWidth="1"/>
    <col min="14594" max="14594" width="17.875" style="235" customWidth="1"/>
    <col min="14595" max="14595" width="50.25" style="235" customWidth="1"/>
    <col min="14596" max="14596" width="13.75" style="235" customWidth="1"/>
    <col min="14597" max="14848" width="9" style="235"/>
    <col min="14849" max="14849" width="3.875" style="235" customWidth="1"/>
    <col min="14850" max="14850" width="17.875" style="235" customWidth="1"/>
    <col min="14851" max="14851" width="50.25" style="235" customWidth="1"/>
    <col min="14852" max="14852" width="13.75" style="235" customWidth="1"/>
    <col min="14853" max="15104" width="9" style="235"/>
    <col min="15105" max="15105" width="3.875" style="235" customWidth="1"/>
    <col min="15106" max="15106" width="17.875" style="235" customWidth="1"/>
    <col min="15107" max="15107" width="50.25" style="235" customWidth="1"/>
    <col min="15108" max="15108" width="13.75" style="235" customWidth="1"/>
    <col min="15109" max="15360" width="9" style="235"/>
    <col min="15361" max="15361" width="3.875" style="235" customWidth="1"/>
    <col min="15362" max="15362" width="17.875" style="235" customWidth="1"/>
    <col min="15363" max="15363" width="50.25" style="235" customWidth="1"/>
    <col min="15364" max="15364" width="13.75" style="235" customWidth="1"/>
    <col min="15365" max="15616" width="9" style="235"/>
    <col min="15617" max="15617" width="3.875" style="235" customWidth="1"/>
    <col min="15618" max="15618" width="17.875" style="235" customWidth="1"/>
    <col min="15619" max="15619" width="50.25" style="235" customWidth="1"/>
    <col min="15620" max="15620" width="13.75" style="235" customWidth="1"/>
    <col min="15621" max="15872" width="9" style="235"/>
    <col min="15873" max="15873" width="3.875" style="235" customWidth="1"/>
    <col min="15874" max="15874" width="17.875" style="235" customWidth="1"/>
    <col min="15875" max="15875" width="50.25" style="235" customWidth="1"/>
    <col min="15876" max="15876" width="13.75" style="235" customWidth="1"/>
    <col min="15877" max="16128" width="9" style="235"/>
    <col min="16129" max="16129" width="3.875" style="235" customWidth="1"/>
    <col min="16130" max="16130" width="17.875" style="235" customWidth="1"/>
    <col min="16131" max="16131" width="50.25" style="235" customWidth="1"/>
    <col min="16132" max="16132" width="13.75" style="235" customWidth="1"/>
    <col min="16133" max="16384" width="9" style="235"/>
  </cols>
  <sheetData>
    <row r="1" spans="1:5" ht="20.45" customHeight="1">
      <c r="B1" s="235" t="s">
        <v>1262</v>
      </c>
    </row>
    <row r="2" spans="1:5" s="232" customFormat="1" ht="37.5" customHeight="1">
      <c r="A2" s="1782" t="s">
        <v>395</v>
      </c>
      <c r="B2" s="1783"/>
      <c r="C2" s="1783"/>
      <c r="D2" s="1783"/>
    </row>
    <row r="3" spans="1:5" s="232" customFormat="1" ht="15" customHeight="1">
      <c r="A3" s="233"/>
      <c r="D3" s="234" t="s">
        <v>396</v>
      </c>
      <c r="E3" s="67" t="s">
        <v>0</v>
      </c>
    </row>
    <row r="4" spans="1:5" s="138" customFormat="1" ht="12.75" customHeight="1"/>
    <row r="5" spans="1:5" s="138" customFormat="1" ht="14.25" customHeight="1">
      <c r="A5" s="1784" t="s">
        <v>397</v>
      </c>
      <c r="B5" s="1785"/>
      <c r="C5" s="1790" t="s">
        <v>398</v>
      </c>
      <c r="D5" s="1791"/>
    </row>
    <row r="6" spans="1:5" s="138" customFormat="1" ht="23.25" customHeight="1">
      <c r="A6" s="1786"/>
      <c r="B6" s="1787"/>
      <c r="C6" s="1792"/>
      <c r="D6" s="1793"/>
    </row>
    <row r="7" spans="1:5" s="138" customFormat="1" ht="23.25" customHeight="1">
      <c r="A7" s="1788"/>
      <c r="B7" s="1789"/>
      <c r="C7" s="1794" t="s">
        <v>399</v>
      </c>
      <c r="D7" s="1795"/>
    </row>
    <row r="8" spans="1:5" s="138" customFormat="1" ht="15" customHeight="1"/>
    <row r="9" spans="1:5" s="232" customFormat="1" ht="44.25" customHeight="1">
      <c r="A9" s="1781" t="s">
        <v>400</v>
      </c>
      <c r="B9" s="1781"/>
      <c r="C9" s="1781"/>
      <c r="D9" s="1781"/>
    </row>
    <row r="10" spans="1:5" ht="8.25" customHeight="1" thickBot="1">
      <c r="B10" s="236"/>
      <c r="C10" s="236"/>
      <c r="D10" s="236"/>
    </row>
    <row r="11" spans="1:5" ht="18.600000000000001" customHeight="1">
      <c r="B11" s="1798" t="s">
        <v>401</v>
      </c>
      <c r="C11" s="1799"/>
      <c r="D11" s="1802" t="s">
        <v>402</v>
      </c>
    </row>
    <row r="12" spans="1:5" ht="14.25" customHeight="1" thickBot="1">
      <c r="B12" s="1800"/>
      <c r="C12" s="1801"/>
      <c r="D12" s="1803"/>
    </row>
    <row r="13" spans="1:5" ht="25.5" customHeight="1">
      <c r="B13" s="1804" t="s">
        <v>403</v>
      </c>
      <c r="C13" s="1805"/>
      <c r="D13" s="237" t="s">
        <v>404</v>
      </c>
    </row>
    <row r="14" spans="1:5" ht="25.5" customHeight="1">
      <c r="B14" s="1806" t="s">
        <v>405</v>
      </c>
      <c r="C14" s="1807"/>
      <c r="D14" s="238" t="s">
        <v>404</v>
      </c>
    </row>
    <row r="15" spans="1:5" ht="25.5" customHeight="1">
      <c r="B15" s="1796" t="s">
        <v>406</v>
      </c>
      <c r="C15" s="1797"/>
      <c r="D15" s="238" t="s">
        <v>404</v>
      </c>
    </row>
    <row r="16" spans="1:5" ht="25.5" customHeight="1">
      <c r="B16" s="1808" t="s">
        <v>407</v>
      </c>
      <c r="C16" s="1809"/>
      <c r="D16" s="238" t="s">
        <v>404</v>
      </c>
    </row>
    <row r="17" spans="2:4" ht="25.5" customHeight="1">
      <c r="B17" s="1796" t="s">
        <v>408</v>
      </c>
      <c r="C17" s="1797"/>
      <c r="D17" s="238" t="s">
        <v>404</v>
      </c>
    </row>
    <row r="18" spans="2:4" ht="25.5" customHeight="1">
      <c r="B18" s="1806" t="s">
        <v>409</v>
      </c>
      <c r="C18" s="1810"/>
      <c r="D18" s="239" t="s">
        <v>404</v>
      </c>
    </row>
    <row r="19" spans="2:4" ht="25.5" customHeight="1">
      <c r="B19" s="1811" t="s">
        <v>410</v>
      </c>
      <c r="C19" s="240" t="s">
        <v>411</v>
      </c>
      <c r="D19" s="238" t="s">
        <v>404</v>
      </c>
    </row>
    <row r="20" spans="2:4" ht="25.5" customHeight="1">
      <c r="B20" s="1811"/>
      <c r="C20" s="240" t="s">
        <v>412</v>
      </c>
      <c r="D20" s="238" t="s">
        <v>404</v>
      </c>
    </row>
    <row r="21" spans="2:4" s="241" customFormat="1" ht="25.5" customHeight="1">
      <c r="B21" s="1796" t="s">
        <v>413</v>
      </c>
      <c r="C21" s="1797"/>
      <c r="D21" s="238" t="s">
        <v>404</v>
      </c>
    </row>
    <row r="22" spans="2:4" ht="25.5" customHeight="1">
      <c r="B22" s="1812" t="s">
        <v>414</v>
      </c>
      <c r="C22" s="240" t="s">
        <v>415</v>
      </c>
      <c r="D22" s="238" t="s">
        <v>404</v>
      </c>
    </row>
    <row r="23" spans="2:4" ht="25.5" customHeight="1">
      <c r="B23" s="1813"/>
      <c r="C23" s="240" t="s">
        <v>416</v>
      </c>
      <c r="D23" s="238" t="s">
        <v>404</v>
      </c>
    </row>
    <row r="24" spans="2:4" ht="25.5" customHeight="1">
      <c r="B24" s="1796" t="s">
        <v>417</v>
      </c>
      <c r="C24" s="1797"/>
      <c r="D24" s="239" t="s">
        <v>404</v>
      </c>
    </row>
    <row r="25" spans="2:4" ht="25.5" customHeight="1">
      <c r="B25" s="1813" t="s">
        <v>418</v>
      </c>
      <c r="C25" s="1816"/>
      <c r="D25" s="238" t="s">
        <v>404</v>
      </c>
    </row>
    <row r="26" spans="2:4" ht="25.5" customHeight="1">
      <c r="B26" s="1806" t="s">
        <v>419</v>
      </c>
      <c r="C26" s="240" t="s">
        <v>420</v>
      </c>
      <c r="D26" s="238" t="s">
        <v>404</v>
      </c>
    </row>
    <row r="27" spans="2:4" ht="25.5" customHeight="1">
      <c r="B27" s="1811"/>
      <c r="C27" s="242" t="s">
        <v>421</v>
      </c>
      <c r="D27" s="239" t="s">
        <v>404</v>
      </c>
    </row>
    <row r="28" spans="2:4" ht="25.5" customHeight="1">
      <c r="B28" s="1806" t="s">
        <v>422</v>
      </c>
      <c r="C28" s="242" t="s">
        <v>423</v>
      </c>
      <c r="D28" s="239" t="s">
        <v>404</v>
      </c>
    </row>
    <row r="29" spans="2:4" ht="25.5" customHeight="1">
      <c r="B29" s="1811"/>
      <c r="C29" s="242" t="s">
        <v>424</v>
      </c>
      <c r="D29" s="239" t="s">
        <v>404</v>
      </c>
    </row>
    <row r="30" spans="2:4" ht="25.5" customHeight="1">
      <c r="B30" s="1811"/>
      <c r="C30" s="240" t="s">
        <v>425</v>
      </c>
      <c r="D30" s="238" t="s">
        <v>404</v>
      </c>
    </row>
    <row r="31" spans="2:4" ht="25.5" customHeight="1" thickBot="1">
      <c r="B31" s="1817" t="s">
        <v>426</v>
      </c>
      <c r="C31" s="1818"/>
      <c r="D31" s="243" t="s">
        <v>404</v>
      </c>
    </row>
    <row r="32" spans="2:4" ht="62.25" customHeight="1" thickBot="1">
      <c r="B32" s="1819" t="s">
        <v>427</v>
      </c>
      <c r="C32" s="1820"/>
      <c r="D32" s="1820"/>
    </row>
    <row r="33" spans="1:4" s="244" customFormat="1" ht="20.25" customHeight="1">
      <c r="A33" s="1821" t="s">
        <v>428</v>
      </c>
      <c r="B33" s="1822"/>
      <c r="C33" s="1825" t="s">
        <v>429</v>
      </c>
      <c r="D33" s="1826"/>
    </row>
    <row r="34" spans="1:4" s="244" customFormat="1" ht="20.25" customHeight="1" thickBot="1">
      <c r="A34" s="1823"/>
      <c r="B34" s="1824"/>
      <c r="C34" s="1827" t="s">
        <v>430</v>
      </c>
      <c r="D34" s="1828"/>
    </row>
    <row r="35" spans="1:4" ht="27" customHeight="1">
      <c r="A35" s="1814" t="s">
        <v>431</v>
      </c>
      <c r="B35" s="1815"/>
      <c r="C35" s="1815"/>
      <c r="D35" s="1815"/>
    </row>
    <row r="36" spans="1:4" ht="14.25" customHeight="1"/>
  </sheetData>
  <mergeCells count="27">
    <mergeCell ref="A35:D35"/>
    <mergeCell ref="B25:C25"/>
    <mergeCell ref="B26:B27"/>
    <mergeCell ref="B28:B30"/>
    <mergeCell ref="B31:C31"/>
    <mergeCell ref="B32:D32"/>
    <mergeCell ref="A33:B34"/>
    <mergeCell ref="C33:D33"/>
    <mergeCell ref="C34:D34"/>
    <mergeCell ref="B24:C24"/>
    <mergeCell ref="B11:C12"/>
    <mergeCell ref="D11:D12"/>
    <mergeCell ref="B13:C13"/>
    <mergeCell ref="B14:C14"/>
    <mergeCell ref="B15:C15"/>
    <mergeCell ref="B16:C16"/>
    <mergeCell ref="B17:C17"/>
    <mergeCell ref="B18:C18"/>
    <mergeCell ref="B19:B20"/>
    <mergeCell ref="B21:C21"/>
    <mergeCell ref="B22:B23"/>
    <mergeCell ref="A9:D9"/>
    <mergeCell ref="A2:D2"/>
    <mergeCell ref="A5:B7"/>
    <mergeCell ref="C5:D5"/>
    <mergeCell ref="C6:D6"/>
    <mergeCell ref="C7:D7"/>
  </mergeCells>
  <phoneticPr fontId="3"/>
  <hyperlinks>
    <hyperlink ref="E3" location="目次!A1" display="目次に戻る" xr:uid="{00000000-0004-0000-1900-000000000000}"/>
  </hyperlinks>
  <pageMargins left="0.70866141732283472" right="0.70866141732283472" top="0.35433070866141736" bottom="0.55118110236220474" header="0.31496062992125984" footer="0.31496062992125984"/>
  <pageSetup paperSize="9" scale="9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Q349"/>
  <sheetViews>
    <sheetView showGridLines="0" view="pageBreakPreview" zoomScale="85" zoomScaleNormal="100" zoomScaleSheetLayoutView="85" workbookViewId="0"/>
  </sheetViews>
  <sheetFormatPr defaultRowHeight="13.5"/>
  <cols>
    <col min="1" max="1" width="1.125" style="30" customWidth="1"/>
    <col min="2" max="14" width="2.625" style="30" customWidth="1"/>
    <col min="15" max="16" width="26.625" style="30" customWidth="1"/>
    <col min="17" max="17" width="10.75" style="30" customWidth="1"/>
    <col min="18" max="18" width="18.75" style="30" customWidth="1"/>
    <col min="19" max="45" width="2.625" style="30" customWidth="1"/>
    <col min="46" max="256" width="9" style="30"/>
    <col min="257" max="257" width="1.125" style="30" customWidth="1"/>
    <col min="258" max="270" width="2.625" style="30" customWidth="1"/>
    <col min="271" max="272" width="26.625" style="30" customWidth="1"/>
    <col min="273" max="301" width="2.625" style="30" customWidth="1"/>
    <col min="302" max="512" width="9" style="30"/>
    <col min="513" max="513" width="1.125" style="30" customWidth="1"/>
    <col min="514" max="526" width="2.625" style="30" customWidth="1"/>
    <col min="527" max="528" width="26.625" style="30" customWidth="1"/>
    <col min="529" max="557" width="2.625" style="30" customWidth="1"/>
    <col min="558" max="768" width="9" style="30"/>
    <col min="769" max="769" width="1.125" style="30" customWidth="1"/>
    <col min="770" max="782" width="2.625" style="30" customWidth="1"/>
    <col min="783" max="784" width="26.625" style="30" customWidth="1"/>
    <col min="785" max="813" width="2.625" style="30" customWidth="1"/>
    <col min="814" max="1024" width="9" style="30"/>
    <col min="1025" max="1025" width="1.125" style="30" customWidth="1"/>
    <col min="1026" max="1038" width="2.625" style="30" customWidth="1"/>
    <col min="1039" max="1040" width="26.625" style="30" customWidth="1"/>
    <col min="1041" max="1069" width="2.625" style="30" customWidth="1"/>
    <col min="1070" max="1280" width="9" style="30"/>
    <col min="1281" max="1281" width="1.125" style="30" customWidth="1"/>
    <col min="1282" max="1294" width="2.625" style="30" customWidth="1"/>
    <col min="1295" max="1296" width="26.625" style="30" customWidth="1"/>
    <col min="1297" max="1325" width="2.625" style="30" customWidth="1"/>
    <col min="1326" max="1536" width="9" style="30"/>
    <col min="1537" max="1537" width="1.125" style="30" customWidth="1"/>
    <col min="1538" max="1550" width="2.625" style="30" customWidth="1"/>
    <col min="1551" max="1552" width="26.625" style="30" customWidth="1"/>
    <col min="1553" max="1581" width="2.625" style="30" customWidth="1"/>
    <col min="1582" max="1792" width="9" style="30"/>
    <col min="1793" max="1793" width="1.125" style="30" customWidth="1"/>
    <col min="1794" max="1806" width="2.625" style="30" customWidth="1"/>
    <col min="1807" max="1808" width="26.625" style="30" customWidth="1"/>
    <col min="1809" max="1837" width="2.625" style="30" customWidth="1"/>
    <col min="1838" max="2048" width="9" style="30"/>
    <col min="2049" max="2049" width="1.125" style="30" customWidth="1"/>
    <col min="2050" max="2062" width="2.625" style="30" customWidth="1"/>
    <col min="2063" max="2064" width="26.625" style="30" customWidth="1"/>
    <col min="2065" max="2093" width="2.625" style="30" customWidth="1"/>
    <col min="2094" max="2304" width="9" style="30"/>
    <col min="2305" max="2305" width="1.125" style="30" customWidth="1"/>
    <col min="2306" max="2318" width="2.625" style="30" customWidth="1"/>
    <col min="2319" max="2320" width="26.625" style="30" customWidth="1"/>
    <col min="2321" max="2349" width="2.625" style="30" customWidth="1"/>
    <col min="2350" max="2560" width="9" style="30"/>
    <col min="2561" max="2561" width="1.125" style="30" customWidth="1"/>
    <col min="2562" max="2574" width="2.625" style="30" customWidth="1"/>
    <col min="2575" max="2576" width="26.625" style="30" customWidth="1"/>
    <col min="2577" max="2605" width="2.625" style="30" customWidth="1"/>
    <col min="2606" max="2816" width="9" style="30"/>
    <col min="2817" max="2817" width="1.125" style="30" customWidth="1"/>
    <col min="2818" max="2830" width="2.625" style="30" customWidth="1"/>
    <col min="2831" max="2832" width="26.625" style="30" customWidth="1"/>
    <col min="2833" max="2861" width="2.625" style="30" customWidth="1"/>
    <col min="2862" max="3072" width="9" style="30"/>
    <col min="3073" max="3073" width="1.125" style="30" customWidth="1"/>
    <col min="3074" max="3086" width="2.625" style="30" customWidth="1"/>
    <col min="3087" max="3088" width="26.625" style="30" customWidth="1"/>
    <col min="3089" max="3117" width="2.625" style="30" customWidth="1"/>
    <col min="3118" max="3328" width="9" style="30"/>
    <col min="3329" max="3329" width="1.125" style="30" customWidth="1"/>
    <col min="3330" max="3342" width="2.625" style="30" customWidth="1"/>
    <col min="3343" max="3344" width="26.625" style="30" customWidth="1"/>
    <col min="3345" max="3373" width="2.625" style="30" customWidth="1"/>
    <col min="3374" max="3584" width="9" style="30"/>
    <col min="3585" max="3585" width="1.125" style="30" customWidth="1"/>
    <col min="3586" max="3598" width="2.625" style="30" customWidth="1"/>
    <col min="3599" max="3600" width="26.625" style="30" customWidth="1"/>
    <col min="3601" max="3629" width="2.625" style="30" customWidth="1"/>
    <col min="3630" max="3840" width="9" style="30"/>
    <col min="3841" max="3841" width="1.125" style="30" customWidth="1"/>
    <col min="3842" max="3854" width="2.625" style="30" customWidth="1"/>
    <col min="3855" max="3856" width="26.625" style="30" customWidth="1"/>
    <col min="3857" max="3885" width="2.625" style="30" customWidth="1"/>
    <col min="3886" max="4096" width="9" style="30"/>
    <col min="4097" max="4097" width="1.125" style="30" customWidth="1"/>
    <col min="4098" max="4110" width="2.625" style="30" customWidth="1"/>
    <col min="4111" max="4112" width="26.625" style="30" customWidth="1"/>
    <col min="4113" max="4141" width="2.625" style="30" customWidth="1"/>
    <col min="4142" max="4352" width="9" style="30"/>
    <col min="4353" max="4353" width="1.125" style="30" customWidth="1"/>
    <col min="4354" max="4366" width="2.625" style="30" customWidth="1"/>
    <col min="4367" max="4368" width="26.625" style="30" customWidth="1"/>
    <col min="4369" max="4397" width="2.625" style="30" customWidth="1"/>
    <col min="4398" max="4608" width="9" style="30"/>
    <col min="4609" max="4609" width="1.125" style="30" customWidth="1"/>
    <col min="4610" max="4622" width="2.625" style="30" customWidth="1"/>
    <col min="4623" max="4624" width="26.625" style="30" customWidth="1"/>
    <col min="4625" max="4653" width="2.625" style="30" customWidth="1"/>
    <col min="4654" max="4864" width="9" style="30"/>
    <col min="4865" max="4865" width="1.125" style="30" customWidth="1"/>
    <col min="4866" max="4878" width="2.625" style="30" customWidth="1"/>
    <col min="4879" max="4880" width="26.625" style="30" customWidth="1"/>
    <col min="4881" max="4909" width="2.625" style="30" customWidth="1"/>
    <col min="4910" max="5120" width="9" style="30"/>
    <col min="5121" max="5121" width="1.125" style="30" customWidth="1"/>
    <col min="5122" max="5134" width="2.625" style="30" customWidth="1"/>
    <col min="5135" max="5136" width="26.625" style="30" customWidth="1"/>
    <col min="5137" max="5165" width="2.625" style="30" customWidth="1"/>
    <col min="5166" max="5376" width="9" style="30"/>
    <col min="5377" max="5377" width="1.125" style="30" customWidth="1"/>
    <col min="5378" max="5390" width="2.625" style="30" customWidth="1"/>
    <col min="5391" max="5392" width="26.625" style="30" customWidth="1"/>
    <col min="5393" max="5421" width="2.625" style="30" customWidth="1"/>
    <col min="5422" max="5632" width="9" style="30"/>
    <col min="5633" max="5633" width="1.125" style="30" customWidth="1"/>
    <col min="5634" max="5646" width="2.625" style="30" customWidth="1"/>
    <col min="5647" max="5648" width="26.625" style="30" customWidth="1"/>
    <col min="5649" max="5677" width="2.625" style="30" customWidth="1"/>
    <col min="5678" max="5888" width="9" style="30"/>
    <col min="5889" max="5889" width="1.125" style="30" customWidth="1"/>
    <col min="5890" max="5902" width="2.625" style="30" customWidth="1"/>
    <col min="5903" max="5904" width="26.625" style="30" customWidth="1"/>
    <col min="5905" max="5933" width="2.625" style="30" customWidth="1"/>
    <col min="5934" max="6144" width="9" style="30"/>
    <col min="6145" max="6145" width="1.125" style="30" customWidth="1"/>
    <col min="6146" max="6158" width="2.625" style="30" customWidth="1"/>
    <col min="6159" max="6160" width="26.625" style="30" customWidth="1"/>
    <col min="6161" max="6189" width="2.625" style="30" customWidth="1"/>
    <col min="6190" max="6400" width="9" style="30"/>
    <col min="6401" max="6401" width="1.125" style="30" customWidth="1"/>
    <col min="6402" max="6414" width="2.625" style="30" customWidth="1"/>
    <col min="6415" max="6416" width="26.625" style="30" customWidth="1"/>
    <col min="6417" max="6445" width="2.625" style="30" customWidth="1"/>
    <col min="6446" max="6656" width="9" style="30"/>
    <col min="6657" max="6657" width="1.125" style="30" customWidth="1"/>
    <col min="6658" max="6670" width="2.625" style="30" customWidth="1"/>
    <col min="6671" max="6672" width="26.625" style="30" customWidth="1"/>
    <col min="6673" max="6701" width="2.625" style="30" customWidth="1"/>
    <col min="6702" max="6912" width="9" style="30"/>
    <col min="6913" max="6913" width="1.125" style="30" customWidth="1"/>
    <col min="6914" max="6926" width="2.625" style="30" customWidth="1"/>
    <col min="6927" max="6928" width="26.625" style="30" customWidth="1"/>
    <col min="6929" max="6957" width="2.625" style="30" customWidth="1"/>
    <col min="6958" max="7168" width="9" style="30"/>
    <col min="7169" max="7169" width="1.125" style="30" customWidth="1"/>
    <col min="7170" max="7182" width="2.625" style="30" customWidth="1"/>
    <col min="7183" max="7184" width="26.625" style="30" customWidth="1"/>
    <col min="7185" max="7213" width="2.625" style="30" customWidth="1"/>
    <col min="7214" max="7424" width="9" style="30"/>
    <col min="7425" max="7425" width="1.125" style="30" customWidth="1"/>
    <col min="7426" max="7438" width="2.625" style="30" customWidth="1"/>
    <col min="7439" max="7440" width="26.625" style="30" customWidth="1"/>
    <col min="7441" max="7469" width="2.625" style="30" customWidth="1"/>
    <col min="7470" max="7680" width="9" style="30"/>
    <col min="7681" max="7681" width="1.125" style="30" customWidth="1"/>
    <col min="7682" max="7694" width="2.625" style="30" customWidth="1"/>
    <col min="7695" max="7696" width="26.625" style="30" customWidth="1"/>
    <col min="7697" max="7725" width="2.625" style="30" customWidth="1"/>
    <col min="7726" max="7936" width="9" style="30"/>
    <col min="7937" max="7937" width="1.125" style="30" customWidth="1"/>
    <col min="7938" max="7950" width="2.625" style="30" customWidth="1"/>
    <col min="7951" max="7952" width="26.625" style="30" customWidth="1"/>
    <col min="7953" max="7981" width="2.625" style="30" customWidth="1"/>
    <col min="7982" max="8192" width="9" style="30"/>
    <col min="8193" max="8193" width="1.125" style="30" customWidth="1"/>
    <col min="8194" max="8206" width="2.625" style="30" customWidth="1"/>
    <col min="8207" max="8208" width="26.625" style="30" customWidth="1"/>
    <col min="8209" max="8237" width="2.625" style="30" customWidth="1"/>
    <col min="8238" max="8448" width="9" style="30"/>
    <col min="8449" max="8449" width="1.125" style="30" customWidth="1"/>
    <col min="8450" max="8462" width="2.625" style="30" customWidth="1"/>
    <col min="8463" max="8464" width="26.625" style="30" customWidth="1"/>
    <col min="8465" max="8493" width="2.625" style="30" customWidth="1"/>
    <col min="8494" max="8704" width="9" style="30"/>
    <col min="8705" max="8705" width="1.125" style="30" customWidth="1"/>
    <col min="8706" max="8718" width="2.625" style="30" customWidth="1"/>
    <col min="8719" max="8720" width="26.625" style="30" customWidth="1"/>
    <col min="8721" max="8749" width="2.625" style="30" customWidth="1"/>
    <col min="8750" max="8960" width="9" style="30"/>
    <col min="8961" max="8961" width="1.125" style="30" customWidth="1"/>
    <col min="8962" max="8974" width="2.625" style="30" customWidth="1"/>
    <col min="8975" max="8976" width="26.625" style="30" customWidth="1"/>
    <col min="8977" max="9005" width="2.625" style="30" customWidth="1"/>
    <col min="9006" max="9216" width="9" style="30"/>
    <col min="9217" max="9217" width="1.125" style="30" customWidth="1"/>
    <col min="9218" max="9230" width="2.625" style="30" customWidth="1"/>
    <col min="9231" max="9232" width="26.625" style="30" customWidth="1"/>
    <col min="9233" max="9261" width="2.625" style="30" customWidth="1"/>
    <col min="9262" max="9472" width="9" style="30"/>
    <col min="9473" max="9473" width="1.125" style="30" customWidth="1"/>
    <col min="9474" max="9486" width="2.625" style="30" customWidth="1"/>
    <col min="9487" max="9488" width="26.625" style="30" customWidth="1"/>
    <col min="9489" max="9517" width="2.625" style="30" customWidth="1"/>
    <col min="9518" max="9728" width="9" style="30"/>
    <col min="9729" max="9729" width="1.125" style="30" customWidth="1"/>
    <col min="9730" max="9742" width="2.625" style="30" customWidth="1"/>
    <col min="9743" max="9744" width="26.625" style="30" customWidth="1"/>
    <col min="9745" max="9773" width="2.625" style="30" customWidth="1"/>
    <col min="9774" max="9984" width="9" style="30"/>
    <col min="9985" max="9985" width="1.125" style="30" customWidth="1"/>
    <col min="9986" max="9998" width="2.625" style="30" customWidth="1"/>
    <col min="9999" max="10000" width="26.625" style="30" customWidth="1"/>
    <col min="10001" max="10029" width="2.625" style="30" customWidth="1"/>
    <col min="10030" max="10240" width="9" style="30"/>
    <col min="10241" max="10241" width="1.125" style="30" customWidth="1"/>
    <col min="10242" max="10254" width="2.625" style="30" customWidth="1"/>
    <col min="10255" max="10256" width="26.625" style="30" customWidth="1"/>
    <col min="10257" max="10285" width="2.625" style="30" customWidth="1"/>
    <col min="10286" max="10496" width="9" style="30"/>
    <col min="10497" max="10497" width="1.125" style="30" customWidth="1"/>
    <col min="10498" max="10510" width="2.625" style="30" customWidth="1"/>
    <col min="10511" max="10512" width="26.625" style="30" customWidth="1"/>
    <col min="10513" max="10541" width="2.625" style="30" customWidth="1"/>
    <col min="10542" max="10752" width="9" style="30"/>
    <col min="10753" max="10753" width="1.125" style="30" customWidth="1"/>
    <col min="10754" max="10766" width="2.625" style="30" customWidth="1"/>
    <col min="10767" max="10768" width="26.625" style="30" customWidth="1"/>
    <col min="10769" max="10797" width="2.625" style="30" customWidth="1"/>
    <col min="10798" max="11008" width="9" style="30"/>
    <col min="11009" max="11009" width="1.125" style="30" customWidth="1"/>
    <col min="11010" max="11022" width="2.625" style="30" customWidth="1"/>
    <col min="11023" max="11024" width="26.625" style="30" customWidth="1"/>
    <col min="11025" max="11053" width="2.625" style="30" customWidth="1"/>
    <col min="11054" max="11264" width="9" style="30"/>
    <col min="11265" max="11265" width="1.125" style="30" customWidth="1"/>
    <col min="11266" max="11278" width="2.625" style="30" customWidth="1"/>
    <col min="11279" max="11280" width="26.625" style="30" customWidth="1"/>
    <col min="11281" max="11309" width="2.625" style="30" customWidth="1"/>
    <col min="11310" max="11520" width="9" style="30"/>
    <col min="11521" max="11521" width="1.125" style="30" customWidth="1"/>
    <col min="11522" max="11534" width="2.625" style="30" customWidth="1"/>
    <col min="11535" max="11536" width="26.625" style="30" customWidth="1"/>
    <col min="11537" max="11565" width="2.625" style="30" customWidth="1"/>
    <col min="11566" max="11776" width="9" style="30"/>
    <col min="11777" max="11777" width="1.125" style="30" customWidth="1"/>
    <col min="11778" max="11790" width="2.625" style="30" customWidth="1"/>
    <col min="11791" max="11792" width="26.625" style="30" customWidth="1"/>
    <col min="11793" max="11821" width="2.625" style="30" customWidth="1"/>
    <col min="11822" max="12032" width="9" style="30"/>
    <col min="12033" max="12033" width="1.125" style="30" customWidth="1"/>
    <col min="12034" max="12046" width="2.625" style="30" customWidth="1"/>
    <col min="12047" max="12048" width="26.625" style="30" customWidth="1"/>
    <col min="12049" max="12077" width="2.625" style="30" customWidth="1"/>
    <col min="12078" max="12288" width="9" style="30"/>
    <col min="12289" max="12289" width="1.125" style="30" customWidth="1"/>
    <col min="12290" max="12302" width="2.625" style="30" customWidth="1"/>
    <col min="12303" max="12304" width="26.625" style="30" customWidth="1"/>
    <col min="12305" max="12333" width="2.625" style="30" customWidth="1"/>
    <col min="12334" max="12544" width="9" style="30"/>
    <col min="12545" max="12545" width="1.125" style="30" customWidth="1"/>
    <col min="12546" max="12558" width="2.625" style="30" customWidth="1"/>
    <col min="12559" max="12560" width="26.625" style="30" customWidth="1"/>
    <col min="12561" max="12589" width="2.625" style="30" customWidth="1"/>
    <col min="12590" max="12800" width="9" style="30"/>
    <col min="12801" max="12801" width="1.125" style="30" customWidth="1"/>
    <col min="12802" max="12814" width="2.625" style="30" customWidth="1"/>
    <col min="12815" max="12816" width="26.625" style="30" customWidth="1"/>
    <col min="12817" max="12845" width="2.625" style="30" customWidth="1"/>
    <col min="12846" max="13056" width="9" style="30"/>
    <col min="13057" max="13057" width="1.125" style="30" customWidth="1"/>
    <col min="13058" max="13070" width="2.625" style="30" customWidth="1"/>
    <col min="13071" max="13072" width="26.625" style="30" customWidth="1"/>
    <col min="13073" max="13101" width="2.625" style="30" customWidth="1"/>
    <col min="13102" max="13312" width="9" style="30"/>
    <col min="13313" max="13313" width="1.125" style="30" customWidth="1"/>
    <col min="13314" max="13326" width="2.625" style="30" customWidth="1"/>
    <col min="13327" max="13328" width="26.625" style="30" customWidth="1"/>
    <col min="13329" max="13357" width="2.625" style="30" customWidth="1"/>
    <col min="13358" max="13568" width="9" style="30"/>
    <col min="13569" max="13569" width="1.125" style="30" customWidth="1"/>
    <col min="13570" max="13582" width="2.625" style="30" customWidth="1"/>
    <col min="13583" max="13584" width="26.625" style="30" customWidth="1"/>
    <col min="13585" max="13613" width="2.625" style="30" customWidth="1"/>
    <col min="13614" max="13824" width="9" style="30"/>
    <col min="13825" max="13825" width="1.125" style="30" customWidth="1"/>
    <col min="13826" max="13838" width="2.625" style="30" customWidth="1"/>
    <col min="13839" max="13840" width="26.625" style="30" customWidth="1"/>
    <col min="13841" max="13869" width="2.625" style="30" customWidth="1"/>
    <col min="13870" max="14080" width="9" style="30"/>
    <col min="14081" max="14081" width="1.125" style="30" customWidth="1"/>
    <col min="14082" max="14094" width="2.625" style="30" customWidth="1"/>
    <col min="14095" max="14096" width="26.625" style="30" customWidth="1"/>
    <col min="14097" max="14125" width="2.625" style="30" customWidth="1"/>
    <col min="14126" max="14336" width="9" style="30"/>
    <col min="14337" max="14337" width="1.125" style="30" customWidth="1"/>
    <col min="14338" max="14350" width="2.625" style="30" customWidth="1"/>
    <col min="14351" max="14352" width="26.625" style="30" customWidth="1"/>
    <col min="14353" max="14381" width="2.625" style="30" customWidth="1"/>
    <col min="14382" max="14592" width="9" style="30"/>
    <col min="14593" max="14593" width="1.125" style="30" customWidth="1"/>
    <col min="14594" max="14606" width="2.625" style="30" customWidth="1"/>
    <col min="14607" max="14608" width="26.625" style="30" customWidth="1"/>
    <col min="14609" max="14637" width="2.625" style="30" customWidth="1"/>
    <col min="14638" max="14848" width="9" style="30"/>
    <col min="14849" max="14849" width="1.125" style="30" customWidth="1"/>
    <col min="14850" max="14862" width="2.625" style="30" customWidth="1"/>
    <col min="14863" max="14864" width="26.625" style="30" customWidth="1"/>
    <col min="14865" max="14893" width="2.625" style="30" customWidth="1"/>
    <col min="14894" max="15104" width="9" style="30"/>
    <col min="15105" max="15105" width="1.125" style="30" customWidth="1"/>
    <col min="15106" max="15118" width="2.625" style="30" customWidth="1"/>
    <col min="15119" max="15120" width="26.625" style="30" customWidth="1"/>
    <col min="15121" max="15149" width="2.625" style="30" customWidth="1"/>
    <col min="15150" max="15360" width="9" style="30"/>
    <col min="15361" max="15361" width="1.125" style="30" customWidth="1"/>
    <col min="15362" max="15374" width="2.625" style="30" customWidth="1"/>
    <col min="15375" max="15376" width="26.625" style="30" customWidth="1"/>
    <col min="15377" max="15405" width="2.625" style="30" customWidth="1"/>
    <col min="15406" max="15616" width="9" style="30"/>
    <col min="15617" max="15617" width="1.125" style="30" customWidth="1"/>
    <col min="15618" max="15630" width="2.625" style="30" customWidth="1"/>
    <col min="15631" max="15632" width="26.625" style="30" customWidth="1"/>
    <col min="15633" max="15661" width="2.625" style="30" customWidth="1"/>
    <col min="15662" max="15872" width="9" style="30"/>
    <col min="15873" max="15873" width="1.125" style="30" customWidth="1"/>
    <col min="15874" max="15886" width="2.625" style="30" customWidth="1"/>
    <col min="15887" max="15888" width="26.625" style="30" customWidth="1"/>
    <col min="15889" max="15917" width="2.625" style="30" customWidth="1"/>
    <col min="15918" max="16128" width="9" style="30"/>
    <col min="16129" max="16129" width="1.125" style="30" customWidth="1"/>
    <col min="16130" max="16142" width="2.625" style="30" customWidth="1"/>
    <col min="16143" max="16144" width="26.625" style="30" customWidth="1"/>
    <col min="16145" max="16173" width="2.625" style="30" customWidth="1"/>
    <col min="16174" max="16384" width="9" style="30"/>
  </cols>
  <sheetData>
    <row r="1" spans="1:17" s="129" customFormat="1" ht="33" customHeight="1">
      <c r="A1" s="128"/>
      <c r="B1" s="1836" t="s">
        <v>144</v>
      </c>
      <c r="C1" s="1837"/>
      <c r="D1" s="1837"/>
      <c r="E1" s="1837"/>
      <c r="F1" s="1837"/>
      <c r="G1" s="1837"/>
      <c r="H1" s="1837"/>
      <c r="I1" s="1837"/>
      <c r="J1" s="1837"/>
      <c r="K1" s="1837"/>
      <c r="L1" s="1837"/>
      <c r="M1" s="1837"/>
      <c r="N1" s="1837"/>
      <c r="O1" s="1837"/>
      <c r="P1" s="1837"/>
    </row>
    <row r="2" spans="1:17" s="129" customFormat="1" ht="21.75" customHeight="1">
      <c r="A2" s="128"/>
      <c r="B2" s="1836"/>
      <c r="C2" s="1771"/>
      <c r="D2" s="1771"/>
      <c r="E2" s="1771"/>
      <c r="F2" s="1771"/>
      <c r="G2" s="1771"/>
      <c r="H2" s="1771"/>
      <c r="I2" s="1771"/>
      <c r="J2" s="1771"/>
      <c r="K2" s="1771"/>
      <c r="L2" s="1771"/>
      <c r="M2" s="1771"/>
      <c r="N2" s="1771"/>
      <c r="O2" s="1771"/>
      <c r="P2" s="1771"/>
      <c r="Q2" s="67" t="s">
        <v>0</v>
      </c>
    </row>
    <row r="3" spans="1:17" s="48" customFormat="1" ht="21" customHeight="1">
      <c r="B3" s="1668" t="s">
        <v>386</v>
      </c>
      <c r="C3" s="1668"/>
      <c r="D3" s="1668"/>
      <c r="E3" s="1668"/>
      <c r="F3" s="1668"/>
      <c r="G3" s="1668"/>
      <c r="H3" s="1668"/>
      <c r="I3" s="1668"/>
      <c r="J3" s="1668"/>
      <c r="K3" s="1668"/>
      <c r="L3" s="1668"/>
      <c r="M3" s="1668"/>
      <c r="N3" s="1668"/>
      <c r="O3" s="1668"/>
      <c r="P3" s="1668"/>
    </row>
    <row r="4" spans="1:17" s="129" customFormat="1" ht="27" customHeight="1" thickBot="1">
      <c r="A4" s="132"/>
      <c r="B4" s="1838"/>
      <c r="C4" s="1839"/>
      <c r="D4" s="1839"/>
      <c r="E4" s="1839"/>
      <c r="F4" s="1839"/>
      <c r="G4" s="1839"/>
      <c r="H4" s="1839"/>
      <c r="I4" s="1839"/>
      <c r="J4" s="1839"/>
      <c r="K4" s="1839"/>
      <c r="L4" s="1839"/>
      <c r="M4" s="1839"/>
      <c r="N4" s="1839"/>
      <c r="O4" s="1839"/>
      <c r="P4" s="1839"/>
    </row>
    <row r="5" spans="1:17" s="129" customFormat="1" ht="36" customHeight="1">
      <c r="A5" s="132"/>
      <c r="B5" s="1840" t="s">
        <v>10</v>
      </c>
      <c r="C5" s="1841"/>
      <c r="D5" s="1841"/>
      <c r="E5" s="1841"/>
      <c r="F5" s="1841"/>
      <c r="G5" s="1841"/>
      <c r="H5" s="1841"/>
      <c r="I5" s="1841"/>
      <c r="J5" s="1841"/>
      <c r="K5" s="1841"/>
      <c r="L5" s="1841"/>
      <c r="M5" s="1841"/>
      <c r="N5" s="1842"/>
      <c r="O5" s="1843"/>
      <c r="P5" s="1844"/>
    </row>
    <row r="6" spans="1:17" s="129" customFormat="1" ht="36" customHeight="1">
      <c r="B6" s="1833" t="s">
        <v>3</v>
      </c>
      <c r="C6" s="1834"/>
      <c r="D6" s="1834"/>
      <c r="E6" s="1834"/>
      <c r="F6" s="1834"/>
      <c r="G6" s="1834"/>
      <c r="H6" s="1834"/>
      <c r="I6" s="1834"/>
      <c r="J6" s="1834"/>
      <c r="K6" s="1834"/>
      <c r="L6" s="1834"/>
      <c r="M6" s="1834"/>
      <c r="N6" s="1536"/>
      <c r="O6" s="1535" t="s">
        <v>40</v>
      </c>
      <c r="P6" s="1835"/>
    </row>
    <row r="7" spans="1:17" ht="36" customHeight="1">
      <c r="B7" s="1655" t="s">
        <v>154</v>
      </c>
      <c r="C7" s="1656"/>
      <c r="D7" s="1656"/>
      <c r="E7" s="1656"/>
      <c r="F7" s="1656"/>
      <c r="G7" s="1656"/>
      <c r="H7" s="1656"/>
      <c r="I7" s="1656"/>
      <c r="J7" s="1656"/>
      <c r="K7" s="1656"/>
      <c r="L7" s="1656"/>
      <c r="M7" s="1656"/>
      <c r="N7" s="1657"/>
      <c r="O7" s="1658" t="s">
        <v>153</v>
      </c>
      <c r="P7" s="1659"/>
    </row>
    <row r="8" spans="1:17" ht="21" customHeight="1">
      <c r="B8" s="1660" t="s">
        <v>152</v>
      </c>
      <c r="C8" s="1661"/>
      <c r="D8" s="1661"/>
      <c r="E8" s="1661"/>
      <c r="F8" s="1661"/>
      <c r="G8" s="1661" t="s">
        <v>8</v>
      </c>
      <c r="H8" s="1661"/>
      <c r="I8" s="1661"/>
      <c r="J8" s="1661"/>
      <c r="K8" s="1661"/>
      <c r="L8" s="1661"/>
      <c r="M8" s="1661"/>
      <c r="N8" s="1661"/>
      <c r="O8" s="1662" t="s">
        <v>151</v>
      </c>
      <c r="P8" s="1665" t="s">
        <v>150</v>
      </c>
    </row>
    <row r="9" spans="1:17" ht="21" customHeight="1">
      <c r="B9" s="1660"/>
      <c r="C9" s="1661"/>
      <c r="D9" s="1661"/>
      <c r="E9" s="1661"/>
      <c r="F9" s="1661"/>
      <c r="G9" s="1661"/>
      <c r="H9" s="1661"/>
      <c r="I9" s="1661"/>
      <c r="J9" s="1661"/>
      <c r="K9" s="1661"/>
      <c r="L9" s="1661"/>
      <c r="M9" s="1661"/>
      <c r="N9" s="1661"/>
      <c r="O9" s="1663"/>
      <c r="P9" s="1665"/>
    </row>
    <row r="10" spans="1:17" ht="21" customHeight="1">
      <c r="B10" s="1660"/>
      <c r="C10" s="1661"/>
      <c r="D10" s="1661"/>
      <c r="E10" s="1661"/>
      <c r="F10" s="1661"/>
      <c r="G10" s="1661"/>
      <c r="H10" s="1661"/>
      <c r="I10" s="1661"/>
      <c r="J10" s="1661"/>
      <c r="K10" s="1661"/>
      <c r="L10" s="1661"/>
      <c r="M10" s="1661"/>
      <c r="N10" s="1661"/>
      <c r="O10" s="1664"/>
      <c r="P10" s="1665"/>
    </row>
    <row r="11" spans="1:17" ht="21" customHeight="1">
      <c r="B11" s="1648"/>
      <c r="C11" s="1649"/>
      <c r="D11" s="1649"/>
      <c r="E11" s="1649"/>
      <c r="F11" s="1649"/>
      <c r="G11" s="1649"/>
      <c r="H11" s="1649"/>
      <c r="I11" s="1649"/>
      <c r="J11" s="1649"/>
      <c r="K11" s="1649"/>
      <c r="L11" s="1649"/>
      <c r="M11" s="1649"/>
      <c r="N11" s="1649"/>
      <c r="O11" s="82"/>
      <c r="P11" s="47"/>
    </row>
    <row r="12" spans="1:17" ht="21" customHeight="1">
      <c r="B12" s="1648"/>
      <c r="C12" s="1649"/>
      <c r="D12" s="1649"/>
      <c r="E12" s="1649"/>
      <c r="F12" s="1649"/>
      <c r="G12" s="1649"/>
      <c r="H12" s="1649"/>
      <c r="I12" s="1649"/>
      <c r="J12" s="1649"/>
      <c r="K12" s="1649"/>
      <c r="L12" s="1649"/>
      <c r="M12" s="1649"/>
      <c r="N12" s="1649"/>
      <c r="O12" s="82"/>
      <c r="P12" s="47"/>
    </row>
    <row r="13" spans="1:17" ht="21" customHeight="1">
      <c r="B13" s="1648"/>
      <c r="C13" s="1649"/>
      <c r="D13" s="1649"/>
      <c r="E13" s="1649"/>
      <c r="F13" s="1649"/>
      <c r="G13" s="1649"/>
      <c r="H13" s="1649"/>
      <c r="I13" s="1649"/>
      <c r="J13" s="1649"/>
      <c r="K13" s="1649"/>
      <c r="L13" s="1649"/>
      <c r="M13" s="1649"/>
      <c r="N13" s="1649"/>
      <c r="O13" s="82"/>
      <c r="P13" s="47"/>
    </row>
    <row r="14" spans="1:17" ht="21" customHeight="1">
      <c r="B14" s="1648"/>
      <c r="C14" s="1649"/>
      <c r="D14" s="1649"/>
      <c r="E14" s="1649"/>
      <c r="F14" s="1649"/>
      <c r="G14" s="1649"/>
      <c r="H14" s="1649"/>
      <c r="I14" s="1649"/>
      <c r="J14" s="1649"/>
      <c r="K14" s="1649"/>
      <c r="L14" s="1649"/>
      <c r="M14" s="1649"/>
      <c r="N14" s="1649"/>
      <c r="O14" s="82"/>
      <c r="P14" s="45"/>
    </row>
    <row r="15" spans="1:17" ht="21" customHeight="1">
      <c r="B15" s="1648"/>
      <c r="C15" s="1649"/>
      <c r="D15" s="1649"/>
      <c r="E15" s="1649"/>
      <c r="F15" s="1649"/>
      <c r="G15" s="1649"/>
      <c r="H15" s="1649"/>
      <c r="I15" s="1649"/>
      <c r="J15" s="1649"/>
      <c r="K15" s="1649"/>
      <c r="L15" s="1649"/>
      <c r="M15" s="1649"/>
      <c r="N15" s="1649"/>
      <c r="O15" s="82"/>
      <c r="P15" s="45"/>
    </row>
    <row r="16" spans="1:17" ht="21" customHeight="1">
      <c r="B16" s="1648"/>
      <c r="C16" s="1649"/>
      <c r="D16" s="1649"/>
      <c r="E16" s="1649"/>
      <c r="F16" s="1649"/>
      <c r="G16" s="1649"/>
      <c r="H16" s="1649"/>
      <c r="I16" s="1649"/>
      <c r="J16" s="1649"/>
      <c r="K16" s="1649"/>
      <c r="L16" s="1649"/>
      <c r="M16" s="1649"/>
      <c r="N16" s="1649"/>
      <c r="O16" s="82"/>
      <c r="P16" s="45"/>
    </row>
    <row r="17" spans="2:16" ht="21" customHeight="1">
      <c r="B17" s="1648"/>
      <c r="C17" s="1649"/>
      <c r="D17" s="1649"/>
      <c r="E17" s="1649"/>
      <c r="F17" s="1649"/>
      <c r="G17" s="1649"/>
      <c r="H17" s="1649"/>
      <c r="I17" s="1649"/>
      <c r="J17" s="1649"/>
      <c r="K17" s="1649"/>
      <c r="L17" s="1649"/>
      <c r="M17" s="1649"/>
      <c r="N17" s="1649"/>
      <c r="O17" s="82"/>
      <c r="P17" s="45"/>
    </row>
    <row r="18" spans="2:16" ht="21" customHeight="1">
      <c r="B18" s="1648"/>
      <c r="C18" s="1649"/>
      <c r="D18" s="1649"/>
      <c r="E18" s="1649"/>
      <c r="F18" s="1649"/>
      <c r="G18" s="1649"/>
      <c r="H18" s="1649"/>
      <c r="I18" s="1649"/>
      <c r="J18" s="1649"/>
      <c r="K18" s="1649"/>
      <c r="L18" s="1649"/>
      <c r="M18" s="1649"/>
      <c r="N18" s="1649"/>
      <c r="O18" s="82"/>
      <c r="P18" s="45"/>
    </row>
    <row r="19" spans="2:16" ht="21" customHeight="1">
      <c r="B19" s="1648"/>
      <c r="C19" s="1649"/>
      <c r="D19" s="1649"/>
      <c r="E19" s="1649"/>
      <c r="F19" s="1649"/>
      <c r="G19" s="1649"/>
      <c r="H19" s="1649"/>
      <c r="I19" s="1649"/>
      <c r="J19" s="1649"/>
      <c r="K19" s="1649"/>
      <c r="L19" s="1649"/>
      <c r="M19" s="1649"/>
      <c r="N19" s="1649"/>
      <c r="O19" s="82"/>
      <c r="P19" s="45"/>
    </row>
    <row r="20" spans="2:16" ht="21" customHeight="1">
      <c r="B20" s="1629"/>
      <c r="C20" s="1630"/>
      <c r="D20" s="1630"/>
      <c r="E20" s="1630"/>
      <c r="F20" s="1630"/>
      <c r="G20" s="1630"/>
      <c r="H20" s="1630"/>
      <c r="I20" s="1630"/>
      <c r="J20" s="1630"/>
      <c r="K20" s="1630"/>
      <c r="L20" s="1630"/>
      <c r="M20" s="1630"/>
      <c r="N20" s="1630"/>
      <c r="O20" s="79"/>
      <c r="P20" s="43"/>
    </row>
    <row r="21" spans="2:16" ht="21" customHeight="1">
      <c r="B21" s="1629"/>
      <c r="C21" s="1630"/>
      <c r="D21" s="1630"/>
      <c r="E21" s="1630"/>
      <c r="F21" s="1630"/>
      <c r="G21" s="1630"/>
      <c r="H21" s="1630"/>
      <c r="I21" s="1630"/>
      <c r="J21" s="1630"/>
      <c r="K21" s="1630"/>
      <c r="L21" s="1630"/>
      <c r="M21" s="1630"/>
      <c r="N21" s="1630"/>
      <c r="O21" s="79"/>
      <c r="P21" s="43"/>
    </row>
    <row r="22" spans="2:16" ht="21" customHeight="1" thickBot="1">
      <c r="B22" s="1631"/>
      <c r="C22" s="1632"/>
      <c r="D22" s="1632"/>
      <c r="E22" s="1632"/>
      <c r="F22" s="1632"/>
      <c r="G22" s="1632"/>
      <c r="H22" s="1632"/>
      <c r="I22" s="1632"/>
      <c r="J22" s="1632"/>
      <c r="K22" s="1632"/>
      <c r="L22" s="1632"/>
      <c r="M22" s="1632"/>
      <c r="N22" s="1632"/>
      <c r="O22" s="80"/>
      <c r="P22" s="41"/>
    </row>
    <row r="23" spans="2:16" ht="21" customHeight="1" thickBot="1">
      <c r="B23" s="36"/>
      <c r="C23" s="36"/>
      <c r="D23" s="36"/>
      <c r="E23" s="36"/>
      <c r="F23" s="36"/>
      <c r="G23" s="36"/>
      <c r="H23" s="36"/>
      <c r="I23" s="36"/>
      <c r="J23" s="36"/>
      <c r="K23" s="36"/>
      <c r="L23" s="36"/>
      <c r="M23" s="36"/>
      <c r="N23" s="36"/>
      <c r="O23" s="36"/>
      <c r="P23" s="36"/>
    </row>
    <row r="24" spans="2:16" ht="21" customHeight="1">
      <c r="B24" s="1633" t="s">
        <v>149</v>
      </c>
      <c r="C24" s="1634"/>
      <c r="D24" s="1634"/>
      <c r="E24" s="1634"/>
      <c r="F24" s="1634"/>
      <c r="G24" s="1634"/>
      <c r="H24" s="1634"/>
      <c r="I24" s="1634"/>
      <c r="J24" s="1450"/>
      <c r="K24" s="1450"/>
      <c r="L24" s="1450"/>
      <c r="M24" s="1450"/>
      <c r="N24" s="1830"/>
      <c r="O24" s="1641" t="s">
        <v>148</v>
      </c>
      <c r="P24" s="40"/>
    </row>
    <row r="25" spans="2:16" ht="42.75" customHeight="1">
      <c r="B25" s="1637"/>
      <c r="C25" s="1638"/>
      <c r="D25" s="1638"/>
      <c r="E25" s="1638"/>
      <c r="F25" s="1638"/>
      <c r="G25" s="1638"/>
      <c r="H25" s="1638"/>
      <c r="I25" s="1638"/>
      <c r="J25" s="1304"/>
      <c r="K25" s="1304"/>
      <c r="L25" s="1304"/>
      <c r="M25" s="1304"/>
      <c r="N25" s="1305"/>
      <c r="O25" s="1303"/>
      <c r="P25" s="39" t="s">
        <v>147</v>
      </c>
    </row>
    <row r="26" spans="2:16" ht="24.75" customHeight="1" thickBot="1">
      <c r="B26" s="1643"/>
      <c r="C26" s="1644"/>
      <c r="D26" s="1644"/>
      <c r="E26" s="1644"/>
      <c r="F26" s="1644"/>
      <c r="G26" s="1644"/>
      <c r="H26" s="1644"/>
      <c r="I26" s="1644"/>
      <c r="J26" s="1831"/>
      <c r="K26" s="1831"/>
      <c r="L26" s="1831"/>
      <c r="M26" s="1831"/>
      <c r="N26" s="1832"/>
      <c r="O26" s="38"/>
      <c r="P26" s="37"/>
    </row>
    <row r="27" spans="2:16" ht="13.5" customHeight="1">
      <c r="B27" s="36"/>
      <c r="C27" s="36"/>
      <c r="D27" s="36"/>
      <c r="E27" s="36"/>
      <c r="F27" s="36"/>
      <c r="G27" s="36"/>
      <c r="H27" s="36"/>
      <c r="I27" s="36"/>
      <c r="J27" s="173"/>
      <c r="K27" s="173"/>
      <c r="L27" s="173"/>
      <c r="M27" s="173"/>
      <c r="N27" s="173"/>
      <c r="O27" s="34"/>
      <c r="P27" s="34"/>
    </row>
    <row r="28" spans="2:16" ht="27" customHeight="1">
      <c r="B28" s="1647" t="s">
        <v>859</v>
      </c>
      <c r="C28" s="1829"/>
      <c r="D28" s="1829"/>
      <c r="E28" s="1829"/>
      <c r="F28" s="1829"/>
      <c r="G28" s="1829"/>
      <c r="H28" s="1829"/>
      <c r="I28" s="1829"/>
      <c r="J28" s="1829"/>
      <c r="K28" s="1829"/>
      <c r="L28" s="1829"/>
      <c r="M28" s="1829"/>
      <c r="N28" s="1829"/>
      <c r="O28" s="1829"/>
      <c r="P28" s="1829"/>
    </row>
    <row r="29" spans="2:16" ht="20.25" customHeight="1">
      <c r="B29" s="1647" t="s">
        <v>146</v>
      </c>
      <c r="C29" s="1829"/>
      <c r="D29" s="1829"/>
      <c r="E29" s="1829"/>
      <c r="F29" s="1829"/>
      <c r="G29" s="1829"/>
      <c r="H29" s="1829"/>
      <c r="I29" s="1829"/>
      <c r="J29" s="1829"/>
      <c r="K29" s="1829"/>
      <c r="L29" s="1829"/>
      <c r="M29" s="1829"/>
      <c r="N29" s="1829"/>
      <c r="O29" s="1829"/>
      <c r="P29" s="1829"/>
    </row>
    <row r="30" spans="2:16" ht="13.5" customHeight="1">
      <c r="B30" s="81"/>
      <c r="C30" s="174"/>
      <c r="D30" s="174"/>
      <c r="E30" s="174"/>
      <c r="F30" s="174"/>
      <c r="G30" s="174"/>
      <c r="H30" s="174"/>
      <c r="I30" s="174"/>
      <c r="J30" s="174"/>
      <c r="K30" s="174"/>
      <c r="L30" s="174"/>
      <c r="M30" s="174"/>
      <c r="N30" s="174"/>
      <c r="O30" s="174"/>
      <c r="P30" s="174"/>
    </row>
    <row r="31" spans="2:16" ht="21" customHeight="1">
      <c r="B31" s="1627" t="s">
        <v>860</v>
      </c>
      <c r="C31" s="1829"/>
      <c r="D31" s="1829"/>
      <c r="E31" s="1829"/>
      <c r="F31" s="1829"/>
      <c r="G31" s="1829"/>
      <c r="H31" s="1829"/>
      <c r="I31" s="1829"/>
      <c r="J31" s="1829"/>
      <c r="K31" s="1829"/>
      <c r="L31" s="1829"/>
      <c r="M31" s="1829"/>
      <c r="N31" s="1829"/>
      <c r="O31" s="1829"/>
      <c r="P31" s="1829"/>
    </row>
    <row r="32" spans="2:16" ht="21" customHeight="1">
      <c r="B32" s="1829"/>
      <c r="C32" s="1829"/>
      <c r="D32" s="1829"/>
      <c r="E32" s="1829"/>
      <c r="F32" s="1829"/>
      <c r="G32" s="1829"/>
      <c r="H32" s="1829"/>
      <c r="I32" s="1829"/>
      <c r="J32" s="1829"/>
      <c r="K32" s="1829"/>
      <c r="L32" s="1829"/>
      <c r="M32" s="1829"/>
      <c r="N32" s="1829"/>
      <c r="O32" s="1829"/>
      <c r="P32" s="1829"/>
    </row>
    <row r="33" spans="2:16" ht="21" customHeight="1">
      <c r="B33" s="1829"/>
      <c r="C33" s="1829"/>
      <c r="D33" s="1829"/>
      <c r="E33" s="1829"/>
      <c r="F33" s="1829"/>
      <c r="G33" s="1829"/>
      <c r="H33" s="1829"/>
      <c r="I33" s="1829"/>
      <c r="J33" s="1829"/>
      <c r="K33" s="1829"/>
      <c r="L33" s="1829"/>
      <c r="M33" s="1829"/>
      <c r="N33" s="1829"/>
      <c r="O33" s="1829"/>
      <c r="P33" s="1829"/>
    </row>
    <row r="34" spans="2:16" ht="21" customHeight="1">
      <c r="B34" s="1829"/>
      <c r="C34" s="1829"/>
      <c r="D34" s="1829"/>
      <c r="E34" s="1829"/>
      <c r="F34" s="1829"/>
      <c r="G34" s="1829"/>
      <c r="H34" s="1829"/>
      <c r="I34" s="1829"/>
      <c r="J34" s="1829"/>
      <c r="K34" s="1829"/>
      <c r="L34" s="1829"/>
      <c r="M34" s="1829"/>
      <c r="N34" s="1829"/>
      <c r="O34" s="1829"/>
      <c r="P34" s="1829"/>
    </row>
    <row r="35" spans="2:16" ht="21" customHeight="1">
      <c r="B35" s="1829"/>
      <c r="C35" s="1829"/>
      <c r="D35" s="1829"/>
      <c r="E35" s="1829"/>
      <c r="F35" s="1829"/>
      <c r="G35" s="1829"/>
      <c r="H35" s="1829"/>
      <c r="I35" s="1829"/>
      <c r="J35" s="1829"/>
      <c r="K35" s="1829"/>
      <c r="L35" s="1829"/>
      <c r="M35" s="1829"/>
      <c r="N35" s="1829"/>
      <c r="O35" s="1829"/>
      <c r="P35" s="1829"/>
    </row>
    <row r="36" spans="2:16" ht="21" customHeight="1">
      <c r="B36" s="31"/>
      <c r="C36" s="31"/>
      <c r="D36" s="31"/>
      <c r="E36" s="31"/>
      <c r="F36" s="31"/>
      <c r="G36" s="31"/>
      <c r="H36" s="31"/>
      <c r="I36" s="31"/>
      <c r="J36" s="31"/>
      <c r="K36" s="31"/>
      <c r="L36" s="31"/>
      <c r="M36" s="31"/>
      <c r="N36" s="31"/>
      <c r="O36" s="31"/>
      <c r="P36" s="31"/>
    </row>
    <row r="37" spans="2:16" ht="21" customHeight="1">
      <c r="B37" s="31"/>
      <c r="C37" s="31"/>
      <c r="D37" s="31"/>
      <c r="E37" s="31"/>
      <c r="F37" s="31"/>
      <c r="G37" s="31"/>
      <c r="H37" s="31"/>
      <c r="I37" s="31"/>
      <c r="J37" s="31"/>
      <c r="K37" s="31"/>
      <c r="L37" s="31"/>
      <c r="M37" s="31"/>
      <c r="N37" s="31"/>
      <c r="O37" s="31"/>
      <c r="P37" s="31"/>
    </row>
    <row r="38" spans="2:16" ht="21" customHeight="1">
      <c r="B38" s="31"/>
      <c r="C38" s="31"/>
      <c r="D38" s="31"/>
      <c r="E38" s="31"/>
      <c r="F38" s="31"/>
      <c r="G38" s="31"/>
      <c r="H38" s="31"/>
      <c r="I38" s="31"/>
      <c r="J38" s="31"/>
      <c r="K38" s="31"/>
      <c r="L38" s="31"/>
      <c r="M38" s="31"/>
      <c r="N38" s="31"/>
      <c r="O38" s="31"/>
      <c r="P38" s="31"/>
    </row>
    <row r="39" spans="2:16" ht="21" customHeight="1">
      <c r="B39" s="31"/>
      <c r="C39" s="31"/>
      <c r="D39" s="31"/>
      <c r="E39" s="31"/>
      <c r="F39" s="31"/>
      <c r="G39" s="31"/>
      <c r="H39" s="31"/>
      <c r="I39" s="31"/>
      <c r="J39" s="31"/>
      <c r="K39" s="31"/>
      <c r="L39" s="31"/>
      <c r="M39" s="31"/>
      <c r="N39" s="31"/>
      <c r="O39" s="31"/>
      <c r="P39" s="31"/>
    </row>
    <row r="40" spans="2:16" ht="21" customHeight="1">
      <c r="B40" s="31"/>
      <c r="C40" s="31"/>
      <c r="D40" s="31"/>
      <c r="E40" s="31"/>
      <c r="F40" s="31"/>
      <c r="G40" s="31"/>
      <c r="H40" s="31"/>
      <c r="I40" s="31"/>
      <c r="J40" s="31"/>
      <c r="K40" s="31"/>
      <c r="L40" s="31"/>
      <c r="M40" s="31"/>
      <c r="N40" s="31"/>
      <c r="O40" s="31"/>
      <c r="P40" s="31"/>
    </row>
    <row r="41" spans="2:16" ht="16.5" customHeight="1">
      <c r="B41" s="31"/>
      <c r="C41" s="31"/>
      <c r="D41" s="31"/>
      <c r="E41" s="31"/>
      <c r="F41" s="31"/>
      <c r="G41" s="31"/>
      <c r="H41" s="31"/>
      <c r="I41" s="31"/>
      <c r="J41" s="31"/>
      <c r="K41" s="31"/>
      <c r="L41" s="31"/>
      <c r="M41" s="31"/>
      <c r="N41" s="31"/>
      <c r="O41" s="31"/>
      <c r="P41" s="31"/>
    </row>
    <row r="42" spans="2:16" ht="21" customHeight="1"/>
    <row r="43" spans="2:16" ht="21" customHeight="1"/>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sheetData>
  <mergeCells count="44">
    <mergeCell ref="B1:P1"/>
    <mergeCell ref="B2:P2"/>
    <mergeCell ref="B3:P3"/>
    <mergeCell ref="B4:P4"/>
    <mergeCell ref="B5:N5"/>
    <mergeCell ref="O5:P5"/>
    <mergeCell ref="B6:N6"/>
    <mergeCell ref="O6:P6"/>
    <mergeCell ref="B7:N7"/>
    <mergeCell ref="O7:P7"/>
    <mergeCell ref="B8:F10"/>
    <mergeCell ref="G8:N10"/>
    <mergeCell ref="O8:O10"/>
    <mergeCell ref="P8:P10"/>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31:P35"/>
    <mergeCell ref="B20:F20"/>
    <mergeCell ref="G20:N20"/>
    <mergeCell ref="B21:F21"/>
    <mergeCell ref="G21:N21"/>
    <mergeCell ref="B22:F22"/>
    <mergeCell ref="G22:N22"/>
    <mergeCell ref="B24:N25"/>
    <mergeCell ref="O24:O25"/>
    <mergeCell ref="B26:N26"/>
    <mergeCell ref="B28:P28"/>
    <mergeCell ref="B29:P29"/>
  </mergeCells>
  <phoneticPr fontId="3"/>
  <hyperlinks>
    <hyperlink ref="Q2" location="目次!A1" display="目次に戻る" xr:uid="{00000000-0004-0000-1A00-000000000000}"/>
  </hyperlinks>
  <pageMargins left="0.7" right="0.7"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L28"/>
  <sheetViews>
    <sheetView view="pageBreakPreview" zoomScale="85" zoomScaleNormal="100" zoomScaleSheetLayoutView="85" workbookViewId="0"/>
  </sheetViews>
  <sheetFormatPr defaultRowHeight="13.5"/>
  <cols>
    <col min="1" max="1" width="2.375" customWidth="1"/>
    <col min="2" max="2" width="26.875" customWidth="1"/>
    <col min="3" max="3" width="4.5" customWidth="1"/>
    <col min="4" max="5" width="22.375" customWidth="1"/>
    <col min="6" max="6" width="11.5" customWidth="1"/>
    <col min="7" max="7" width="8.375" customWidth="1"/>
    <col min="8" max="8" width="9.125" customWidth="1"/>
    <col min="9" max="9" width="3.5" customWidth="1"/>
    <col min="10" max="10" width="1.875" customWidth="1"/>
    <col min="11" max="11" width="2.75" customWidth="1"/>
    <col min="258" max="258" width="2.375" customWidth="1"/>
    <col min="259" max="259" width="26.875" customWidth="1"/>
    <col min="260" max="260" width="4.5" customWidth="1"/>
    <col min="261" max="262" width="22.375" customWidth="1"/>
    <col min="263" max="264" width="11.5" customWidth="1"/>
    <col min="265" max="265" width="3.5" customWidth="1"/>
    <col min="266" max="266" width="4.125" customWidth="1"/>
    <col min="267" max="267" width="2.75" customWidth="1"/>
    <col min="514" max="514" width="2.375" customWidth="1"/>
    <col min="515" max="515" width="26.875" customWidth="1"/>
    <col min="516" max="516" width="4.5" customWidth="1"/>
    <col min="517" max="518" width="22.375" customWidth="1"/>
    <col min="519" max="520" width="11.5" customWidth="1"/>
    <col min="521" max="521" width="3.5" customWidth="1"/>
    <col min="522" max="522" width="4.125" customWidth="1"/>
    <col min="523" max="523" width="2.75" customWidth="1"/>
    <col min="770" max="770" width="2.375" customWidth="1"/>
    <col min="771" max="771" width="26.875" customWidth="1"/>
    <col min="772" max="772" width="4.5" customWidth="1"/>
    <col min="773" max="774" width="22.375" customWidth="1"/>
    <col min="775" max="776" width="11.5" customWidth="1"/>
    <col min="777" max="777" width="3.5" customWidth="1"/>
    <col min="778" max="778" width="4.125" customWidth="1"/>
    <col min="779" max="779" width="2.75" customWidth="1"/>
    <col min="1026" max="1026" width="2.375" customWidth="1"/>
    <col min="1027" max="1027" width="26.875" customWidth="1"/>
    <col min="1028" max="1028" width="4.5" customWidth="1"/>
    <col min="1029" max="1030" width="22.375" customWidth="1"/>
    <col min="1031" max="1032" width="11.5" customWidth="1"/>
    <col min="1033" max="1033" width="3.5" customWidth="1"/>
    <col min="1034" max="1034" width="4.125" customWidth="1"/>
    <col min="1035" max="1035" width="2.75" customWidth="1"/>
    <col min="1282" max="1282" width="2.375" customWidth="1"/>
    <col min="1283" max="1283" width="26.875" customWidth="1"/>
    <col min="1284" max="1284" width="4.5" customWidth="1"/>
    <col min="1285" max="1286" width="22.375" customWidth="1"/>
    <col min="1287" max="1288" width="11.5" customWidth="1"/>
    <col min="1289" max="1289" width="3.5" customWidth="1"/>
    <col min="1290" max="1290" width="4.125" customWidth="1"/>
    <col min="1291" max="1291" width="2.75" customWidth="1"/>
    <col min="1538" max="1538" width="2.375" customWidth="1"/>
    <col min="1539" max="1539" width="26.875" customWidth="1"/>
    <col min="1540" max="1540" width="4.5" customWidth="1"/>
    <col min="1541" max="1542" width="22.375" customWidth="1"/>
    <col min="1543" max="1544" width="11.5" customWidth="1"/>
    <col min="1545" max="1545" width="3.5" customWidth="1"/>
    <col min="1546" max="1546" width="4.125" customWidth="1"/>
    <col min="1547" max="1547" width="2.75" customWidth="1"/>
    <col min="1794" max="1794" width="2.375" customWidth="1"/>
    <col min="1795" max="1795" width="26.875" customWidth="1"/>
    <col min="1796" max="1796" width="4.5" customWidth="1"/>
    <col min="1797" max="1798" width="22.375" customWidth="1"/>
    <col min="1799" max="1800" width="11.5" customWidth="1"/>
    <col min="1801" max="1801" width="3.5" customWidth="1"/>
    <col min="1802" max="1802" width="4.125" customWidth="1"/>
    <col min="1803" max="1803" width="2.75" customWidth="1"/>
    <col min="2050" max="2050" width="2.375" customWidth="1"/>
    <col min="2051" max="2051" width="26.875" customWidth="1"/>
    <col min="2052" max="2052" width="4.5" customWidth="1"/>
    <col min="2053" max="2054" width="22.375" customWidth="1"/>
    <col min="2055" max="2056" width="11.5" customWidth="1"/>
    <col min="2057" max="2057" width="3.5" customWidth="1"/>
    <col min="2058" max="2058" width="4.125" customWidth="1"/>
    <col min="2059" max="2059" width="2.75" customWidth="1"/>
    <col min="2306" max="2306" width="2.375" customWidth="1"/>
    <col min="2307" max="2307" width="26.875" customWidth="1"/>
    <col min="2308" max="2308" width="4.5" customWidth="1"/>
    <col min="2309" max="2310" width="22.375" customWidth="1"/>
    <col min="2311" max="2312" width="11.5" customWidth="1"/>
    <col min="2313" max="2313" width="3.5" customWidth="1"/>
    <col min="2314" max="2314" width="4.125" customWidth="1"/>
    <col min="2315" max="2315" width="2.75" customWidth="1"/>
    <col min="2562" max="2562" width="2.375" customWidth="1"/>
    <col min="2563" max="2563" width="26.875" customWidth="1"/>
    <col min="2564" max="2564" width="4.5" customWidth="1"/>
    <col min="2565" max="2566" width="22.375" customWidth="1"/>
    <col min="2567" max="2568" width="11.5" customWidth="1"/>
    <col min="2569" max="2569" width="3.5" customWidth="1"/>
    <col min="2570" max="2570" width="4.125" customWidth="1"/>
    <col min="2571" max="2571" width="2.75" customWidth="1"/>
    <col min="2818" max="2818" width="2.375" customWidth="1"/>
    <col min="2819" max="2819" width="26.875" customWidth="1"/>
    <col min="2820" max="2820" width="4.5" customWidth="1"/>
    <col min="2821" max="2822" width="22.375" customWidth="1"/>
    <col min="2823" max="2824" width="11.5" customWidth="1"/>
    <col min="2825" max="2825" width="3.5" customWidth="1"/>
    <col min="2826" max="2826" width="4.125" customWidth="1"/>
    <col min="2827" max="2827" width="2.75" customWidth="1"/>
    <col min="3074" max="3074" width="2.375" customWidth="1"/>
    <col min="3075" max="3075" width="26.875" customWidth="1"/>
    <col min="3076" max="3076" width="4.5" customWidth="1"/>
    <col min="3077" max="3078" width="22.375" customWidth="1"/>
    <col min="3079" max="3080" width="11.5" customWidth="1"/>
    <col min="3081" max="3081" width="3.5" customWidth="1"/>
    <col min="3082" max="3082" width="4.125" customWidth="1"/>
    <col min="3083" max="3083" width="2.75" customWidth="1"/>
    <col min="3330" max="3330" width="2.375" customWidth="1"/>
    <col min="3331" max="3331" width="26.875" customWidth="1"/>
    <col min="3332" max="3332" width="4.5" customWidth="1"/>
    <col min="3333" max="3334" width="22.375" customWidth="1"/>
    <col min="3335" max="3336" width="11.5" customWidth="1"/>
    <col min="3337" max="3337" width="3.5" customWidth="1"/>
    <col min="3338" max="3338" width="4.125" customWidth="1"/>
    <col min="3339" max="3339" width="2.75" customWidth="1"/>
    <col min="3586" max="3586" width="2.375" customWidth="1"/>
    <col min="3587" max="3587" width="26.875" customWidth="1"/>
    <col min="3588" max="3588" width="4.5" customWidth="1"/>
    <col min="3589" max="3590" width="22.375" customWidth="1"/>
    <col min="3591" max="3592" width="11.5" customWidth="1"/>
    <col min="3593" max="3593" width="3.5" customWidth="1"/>
    <col min="3594" max="3594" width="4.125" customWidth="1"/>
    <col min="3595" max="3595" width="2.75" customWidth="1"/>
    <col min="3842" max="3842" width="2.375" customWidth="1"/>
    <col min="3843" max="3843" width="26.875" customWidth="1"/>
    <col min="3844" max="3844" width="4.5" customWidth="1"/>
    <col min="3845" max="3846" width="22.375" customWidth="1"/>
    <col min="3847" max="3848" width="11.5" customWidth="1"/>
    <col min="3849" max="3849" width="3.5" customWidth="1"/>
    <col min="3850" max="3850" width="4.125" customWidth="1"/>
    <col min="3851" max="3851" width="2.75" customWidth="1"/>
    <col min="4098" max="4098" width="2.375" customWidth="1"/>
    <col min="4099" max="4099" width="26.875" customWidth="1"/>
    <col min="4100" max="4100" width="4.5" customWidth="1"/>
    <col min="4101" max="4102" width="22.375" customWidth="1"/>
    <col min="4103" max="4104" width="11.5" customWidth="1"/>
    <col min="4105" max="4105" width="3.5" customWidth="1"/>
    <col min="4106" max="4106" width="4.125" customWidth="1"/>
    <col min="4107" max="4107" width="2.75" customWidth="1"/>
    <col min="4354" max="4354" width="2.375" customWidth="1"/>
    <col min="4355" max="4355" width="26.875" customWidth="1"/>
    <col min="4356" max="4356" width="4.5" customWidth="1"/>
    <col min="4357" max="4358" width="22.375" customWidth="1"/>
    <col min="4359" max="4360" width="11.5" customWidth="1"/>
    <col min="4361" max="4361" width="3.5" customWidth="1"/>
    <col min="4362" max="4362" width="4.125" customWidth="1"/>
    <col min="4363" max="4363" width="2.75" customWidth="1"/>
    <col min="4610" max="4610" width="2.375" customWidth="1"/>
    <col min="4611" max="4611" width="26.875" customWidth="1"/>
    <col min="4612" max="4612" width="4.5" customWidth="1"/>
    <col min="4613" max="4614" width="22.375" customWidth="1"/>
    <col min="4615" max="4616" width="11.5" customWidth="1"/>
    <col min="4617" max="4617" width="3.5" customWidth="1"/>
    <col min="4618" max="4618" width="4.125" customWidth="1"/>
    <col min="4619" max="4619" width="2.75" customWidth="1"/>
    <col min="4866" max="4866" width="2.375" customWidth="1"/>
    <col min="4867" max="4867" width="26.875" customWidth="1"/>
    <col min="4868" max="4868" width="4.5" customWidth="1"/>
    <col min="4869" max="4870" width="22.375" customWidth="1"/>
    <col min="4871" max="4872" width="11.5" customWidth="1"/>
    <col min="4873" max="4873" width="3.5" customWidth="1"/>
    <col min="4874" max="4874" width="4.125" customWidth="1"/>
    <col min="4875" max="4875" width="2.75" customWidth="1"/>
    <col min="5122" max="5122" width="2.375" customWidth="1"/>
    <col min="5123" max="5123" width="26.875" customWidth="1"/>
    <col min="5124" max="5124" width="4.5" customWidth="1"/>
    <col min="5125" max="5126" width="22.375" customWidth="1"/>
    <col min="5127" max="5128" width="11.5" customWidth="1"/>
    <col min="5129" max="5129" width="3.5" customWidth="1"/>
    <col min="5130" max="5130" width="4.125" customWidth="1"/>
    <col min="5131" max="5131" width="2.75" customWidth="1"/>
    <col min="5378" max="5378" width="2.375" customWidth="1"/>
    <col min="5379" max="5379" width="26.875" customWidth="1"/>
    <col min="5380" max="5380" width="4.5" customWidth="1"/>
    <col min="5381" max="5382" width="22.375" customWidth="1"/>
    <col min="5383" max="5384" width="11.5" customWidth="1"/>
    <col min="5385" max="5385" width="3.5" customWidth="1"/>
    <col min="5386" max="5386" width="4.125" customWidth="1"/>
    <col min="5387" max="5387" width="2.75" customWidth="1"/>
    <col min="5634" max="5634" width="2.375" customWidth="1"/>
    <col min="5635" max="5635" width="26.875" customWidth="1"/>
    <col min="5636" max="5636" width="4.5" customWidth="1"/>
    <col min="5637" max="5638" width="22.375" customWidth="1"/>
    <col min="5639" max="5640" width="11.5" customWidth="1"/>
    <col min="5641" max="5641" width="3.5" customWidth="1"/>
    <col min="5642" max="5642" width="4.125" customWidth="1"/>
    <col min="5643" max="5643" width="2.75" customWidth="1"/>
    <col min="5890" max="5890" width="2.375" customWidth="1"/>
    <col min="5891" max="5891" width="26.875" customWidth="1"/>
    <col min="5892" max="5892" width="4.5" customWidth="1"/>
    <col min="5893" max="5894" width="22.375" customWidth="1"/>
    <col min="5895" max="5896" width="11.5" customWidth="1"/>
    <col min="5897" max="5897" width="3.5" customWidth="1"/>
    <col min="5898" max="5898" width="4.125" customWidth="1"/>
    <col min="5899" max="5899" width="2.75" customWidth="1"/>
    <col min="6146" max="6146" width="2.375" customWidth="1"/>
    <col min="6147" max="6147" width="26.875" customWidth="1"/>
    <col min="6148" max="6148" width="4.5" customWidth="1"/>
    <col min="6149" max="6150" width="22.375" customWidth="1"/>
    <col min="6151" max="6152" width="11.5" customWidth="1"/>
    <col min="6153" max="6153" width="3.5" customWidth="1"/>
    <col min="6154" max="6154" width="4.125" customWidth="1"/>
    <col min="6155" max="6155" width="2.75" customWidth="1"/>
    <col min="6402" max="6402" width="2.375" customWidth="1"/>
    <col min="6403" max="6403" width="26.875" customWidth="1"/>
    <col min="6404" max="6404" width="4.5" customWidth="1"/>
    <col min="6405" max="6406" width="22.375" customWidth="1"/>
    <col min="6407" max="6408" width="11.5" customWidth="1"/>
    <col min="6409" max="6409" width="3.5" customWidth="1"/>
    <col min="6410" max="6410" width="4.125" customWidth="1"/>
    <col min="6411" max="6411" width="2.75" customWidth="1"/>
    <col min="6658" max="6658" width="2.375" customWidth="1"/>
    <col min="6659" max="6659" width="26.875" customWidth="1"/>
    <col min="6660" max="6660" width="4.5" customWidth="1"/>
    <col min="6661" max="6662" width="22.375" customWidth="1"/>
    <col min="6663" max="6664" width="11.5" customWidth="1"/>
    <col min="6665" max="6665" width="3.5" customWidth="1"/>
    <col min="6666" max="6666" width="4.125" customWidth="1"/>
    <col min="6667" max="6667" width="2.75" customWidth="1"/>
    <col min="6914" max="6914" width="2.375" customWidth="1"/>
    <col min="6915" max="6915" width="26.875" customWidth="1"/>
    <col min="6916" max="6916" width="4.5" customWidth="1"/>
    <col min="6917" max="6918" width="22.375" customWidth="1"/>
    <col min="6919" max="6920" width="11.5" customWidth="1"/>
    <col min="6921" max="6921" width="3.5" customWidth="1"/>
    <col min="6922" max="6922" width="4.125" customWidth="1"/>
    <col min="6923" max="6923" width="2.75" customWidth="1"/>
    <col min="7170" max="7170" width="2.375" customWidth="1"/>
    <col min="7171" max="7171" width="26.875" customWidth="1"/>
    <col min="7172" max="7172" width="4.5" customWidth="1"/>
    <col min="7173" max="7174" width="22.375" customWidth="1"/>
    <col min="7175" max="7176" width="11.5" customWidth="1"/>
    <col min="7177" max="7177" width="3.5" customWidth="1"/>
    <col min="7178" max="7178" width="4.125" customWidth="1"/>
    <col min="7179" max="7179" width="2.75" customWidth="1"/>
    <col min="7426" max="7426" width="2.375" customWidth="1"/>
    <col min="7427" max="7427" width="26.875" customWidth="1"/>
    <col min="7428" max="7428" width="4.5" customWidth="1"/>
    <col min="7429" max="7430" width="22.375" customWidth="1"/>
    <col min="7431" max="7432" width="11.5" customWidth="1"/>
    <col min="7433" max="7433" width="3.5" customWidth="1"/>
    <col min="7434" max="7434" width="4.125" customWidth="1"/>
    <col min="7435" max="7435" width="2.75" customWidth="1"/>
    <col min="7682" max="7682" width="2.375" customWidth="1"/>
    <col min="7683" max="7683" width="26.875" customWidth="1"/>
    <col min="7684" max="7684" width="4.5" customWidth="1"/>
    <col min="7685" max="7686" width="22.375" customWidth="1"/>
    <col min="7687" max="7688" width="11.5" customWidth="1"/>
    <col min="7689" max="7689" width="3.5" customWidth="1"/>
    <col min="7690" max="7690" width="4.125" customWidth="1"/>
    <col min="7691" max="7691" width="2.75" customWidth="1"/>
    <col min="7938" max="7938" width="2.375" customWidth="1"/>
    <col min="7939" max="7939" width="26.875" customWidth="1"/>
    <col min="7940" max="7940" width="4.5" customWidth="1"/>
    <col min="7941" max="7942" width="22.375" customWidth="1"/>
    <col min="7943" max="7944" width="11.5" customWidth="1"/>
    <col min="7945" max="7945" width="3.5" customWidth="1"/>
    <col min="7946" max="7946" width="4.125" customWidth="1"/>
    <col min="7947" max="7947" width="2.75" customWidth="1"/>
    <col min="8194" max="8194" width="2.375" customWidth="1"/>
    <col min="8195" max="8195" width="26.875" customWidth="1"/>
    <col min="8196" max="8196" width="4.5" customWidth="1"/>
    <col min="8197" max="8198" width="22.375" customWidth="1"/>
    <col min="8199" max="8200" width="11.5" customWidth="1"/>
    <col min="8201" max="8201" width="3.5" customWidth="1"/>
    <col min="8202" max="8202" width="4.125" customWidth="1"/>
    <col min="8203" max="8203" width="2.75" customWidth="1"/>
    <col min="8450" max="8450" width="2.375" customWidth="1"/>
    <col min="8451" max="8451" width="26.875" customWidth="1"/>
    <col min="8452" max="8452" width="4.5" customWidth="1"/>
    <col min="8453" max="8454" width="22.375" customWidth="1"/>
    <col min="8455" max="8456" width="11.5" customWidth="1"/>
    <col min="8457" max="8457" width="3.5" customWidth="1"/>
    <col min="8458" max="8458" width="4.125" customWidth="1"/>
    <col min="8459" max="8459" width="2.75" customWidth="1"/>
    <col min="8706" max="8706" width="2.375" customWidth="1"/>
    <col min="8707" max="8707" width="26.875" customWidth="1"/>
    <col min="8708" max="8708" width="4.5" customWidth="1"/>
    <col min="8709" max="8710" width="22.375" customWidth="1"/>
    <col min="8711" max="8712" width="11.5" customWidth="1"/>
    <col min="8713" max="8713" width="3.5" customWidth="1"/>
    <col min="8714" max="8714" width="4.125" customWidth="1"/>
    <col min="8715" max="8715" width="2.75" customWidth="1"/>
    <col min="8962" max="8962" width="2.375" customWidth="1"/>
    <col min="8963" max="8963" width="26.875" customWidth="1"/>
    <col min="8964" max="8964" width="4.5" customWidth="1"/>
    <col min="8965" max="8966" width="22.375" customWidth="1"/>
    <col min="8967" max="8968" width="11.5" customWidth="1"/>
    <col min="8969" max="8969" width="3.5" customWidth="1"/>
    <col min="8970" max="8970" width="4.125" customWidth="1"/>
    <col min="8971" max="8971" width="2.75" customWidth="1"/>
    <col min="9218" max="9218" width="2.375" customWidth="1"/>
    <col min="9219" max="9219" width="26.875" customWidth="1"/>
    <col min="9220" max="9220" width="4.5" customWidth="1"/>
    <col min="9221" max="9222" width="22.375" customWidth="1"/>
    <col min="9223" max="9224" width="11.5" customWidth="1"/>
    <col min="9225" max="9225" width="3.5" customWidth="1"/>
    <col min="9226" max="9226" width="4.125" customWidth="1"/>
    <col min="9227" max="9227" width="2.75" customWidth="1"/>
    <col min="9474" max="9474" width="2.375" customWidth="1"/>
    <col min="9475" max="9475" width="26.875" customWidth="1"/>
    <col min="9476" max="9476" width="4.5" customWidth="1"/>
    <col min="9477" max="9478" width="22.375" customWidth="1"/>
    <col min="9479" max="9480" width="11.5" customWidth="1"/>
    <col min="9481" max="9481" width="3.5" customWidth="1"/>
    <col min="9482" max="9482" width="4.125" customWidth="1"/>
    <col min="9483" max="9483" width="2.75" customWidth="1"/>
    <col min="9730" max="9730" width="2.375" customWidth="1"/>
    <col min="9731" max="9731" width="26.875" customWidth="1"/>
    <col min="9732" max="9732" width="4.5" customWidth="1"/>
    <col min="9733" max="9734" width="22.375" customWidth="1"/>
    <col min="9735" max="9736" width="11.5" customWidth="1"/>
    <col min="9737" max="9737" width="3.5" customWidth="1"/>
    <col min="9738" max="9738" width="4.125" customWidth="1"/>
    <col min="9739" max="9739" width="2.75" customWidth="1"/>
    <col min="9986" max="9986" width="2.375" customWidth="1"/>
    <col min="9987" max="9987" width="26.875" customWidth="1"/>
    <col min="9988" max="9988" width="4.5" customWidth="1"/>
    <col min="9989" max="9990" width="22.375" customWidth="1"/>
    <col min="9991" max="9992" width="11.5" customWidth="1"/>
    <col min="9993" max="9993" width="3.5" customWidth="1"/>
    <col min="9994" max="9994" width="4.125" customWidth="1"/>
    <col min="9995" max="9995" width="2.75" customWidth="1"/>
    <col min="10242" max="10242" width="2.375" customWidth="1"/>
    <col min="10243" max="10243" width="26.875" customWidth="1"/>
    <col min="10244" max="10244" width="4.5" customWidth="1"/>
    <col min="10245" max="10246" width="22.375" customWidth="1"/>
    <col min="10247" max="10248" width="11.5" customWidth="1"/>
    <col min="10249" max="10249" width="3.5" customWidth="1"/>
    <col min="10250" max="10250" width="4.125" customWidth="1"/>
    <col min="10251" max="10251" width="2.75" customWidth="1"/>
    <col min="10498" max="10498" width="2.375" customWidth="1"/>
    <col min="10499" max="10499" width="26.875" customWidth="1"/>
    <col min="10500" max="10500" width="4.5" customWidth="1"/>
    <col min="10501" max="10502" width="22.375" customWidth="1"/>
    <col min="10503" max="10504" width="11.5" customWidth="1"/>
    <col min="10505" max="10505" width="3.5" customWidth="1"/>
    <col min="10506" max="10506" width="4.125" customWidth="1"/>
    <col min="10507" max="10507" width="2.75" customWidth="1"/>
    <col min="10754" max="10754" width="2.375" customWidth="1"/>
    <col min="10755" max="10755" width="26.875" customWidth="1"/>
    <col min="10756" max="10756" width="4.5" customWidth="1"/>
    <col min="10757" max="10758" width="22.375" customWidth="1"/>
    <col min="10759" max="10760" width="11.5" customWidth="1"/>
    <col min="10761" max="10761" width="3.5" customWidth="1"/>
    <col min="10762" max="10762" width="4.125" customWidth="1"/>
    <col min="10763" max="10763" width="2.75" customWidth="1"/>
    <col min="11010" max="11010" width="2.375" customWidth="1"/>
    <col min="11011" max="11011" width="26.875" customWidth="1"/>
    <col min="11012" max="11012" width="4.5" customWidth="1"/>
    <col min="11013" max="11014" width="22.375" customWidth="1"/>
    <col min="11015" max="11016" width="11.5" customWidth="1"/>
    <col min="11017" max="11017" width="3.5" customWidth="1"/>
    <col min="11018" max="11018" width="4.125" customWidth="1"/>
    <col min="11019" max="11019" width="2.75" customWidth="1"/>
    <col min="11266" max="11266" width="2.375" customWidth="1"/>
    <col min="11267" max="11267" width="26.875" customWidth="1"/>
    <col min="11268" max="11268" width="4.5" customWidth="1"/>
    <col min="11269" max="11270" width="22.375" customWidth="1"/>
    <col min="11271" max="11272" width="11.5" customWidth="1"/>
    <col min="11273" max="11273" width="3.5" customWidth="1"/>
    <col min="11274" max="11274" width="4.125" customWidth="1"/>
    <col min="11275" max="11275" width="2.75" customWidth="1"/>
    <col min="11522" max="11522" width="2.375" customWidth="1"/>
    <col min="11523" max="11523" width="26.875" customWidth="1"/>
    <col min="11524" max="11524" width="4.5" customWidth="1"/>
    <col min="11525" max="11526" width="22.375" customWidth="1"/>
    <col min="11527" max="11528" width="11.5" customWidth="1"/>
    <col min="11529" max="11529" width="3.5" customWidth="1"/>
    <col min="11530" max="11530" width="4.125" customWidth="1"/>
    <col min="11531" max="11531" width="2.75" customWidth="1"/>
    <col min="11778" max="11778" width="2.375" customWidth="1"/>
    <col min="11779" max="11779" width="26.875" customWidth="1"/>
    <col min="11780" max="11780" width="4.5" customWidth="1"/>
    <col min="11781" max="11782" width="22.375" customWidth="1"/>
    <col min="11783" max="11784" width="11.5" customWidth="1"/>
    <col min="11785" max="11785" width="3.5" customWidth="1"/>
    <col min="11786" max="11786" width="4.125" customWidth="1"/>
    <col min="11787" max="11787" width="2.75" customWidth="1"/>
    <col min="12034" max="12034" width="2.375" customWidth="1"/>
    <col min="12035" max="12035" width="26.875" customWidth="1"/>
    <col min="12036" max="12036" width="4.5" customWidth="1"/>
    <col min="12037" max="12038" width="22.375" customWidth="1"/>
    <col min="12039" max="12040" width="11.5" customWidth="1"/>
    <col min="12041" max="12041" width="3.5" customWidth="1"/>
    <col min="12042" max="12042" width="4.125" customWidth="1"/>
    <col min="12043" max="12043" width="2.75" customWidth="1"/>
    <col min="12290" max="12290" width="2.375" customWidth="1"/>
    <col min="12291" max="12291" width="26.875" customWidth="1"/>
    <col min="12292" max="12292" width="4.5" customWidth="1"/>
    <col min="12293" max="12294" width="22.375" customWidth="1"/>
    <col min="12295" max="12296" width="11.5" customWidth="1"/>
    <col min="12297" max="12297" width="3.5" customWidth="1"/>
    <col min="12298" max="12298" width="4.125" customWidth="1"/>
    <col min="12299" max="12299" width="2.75" customWidth="1"/>
    <col min="12546" max="12546" width="2.375" customWidth="1"/>
    <col min="12547" max="12547" width="26.875" customWidth="1"/>
    <col min="12548" max="12548" width="4.5" customWidth="1"/>
    <col min="12549" max="12550" width="22.375" customWidth="1"/>
    <col min="12551" max="12552" width="11.5" customWidth="1"/>
    <col min="12553" max="12553" width="3.5" customWidth="1"/>
    <col min="12554" max="12554" width="4.125" customWidth="1"/>
    <col min="12555" max="12555" width="2.75" customWidth="1"/>
    <col min="12802" max="12802" width="2.375" customWidth="1"/>
    <col min="12803" max="12803" width="26.875" customWidth="1"/>
    <col min="12804" max="12804" width="4.5" customWidth="1"/>
    <col min="12805" max="12806" width="22.375" customWidth="1"/>
    <col min="12807" max="12808" width="11.5" customWidth="1"/>
    <col min="12809" max="12809" width="3.5" customWidth="1"/>
    <col min="12810" max="12810" width="4.125" customWidth="1"/>
    <col min="12811" max="12811" width="2.75" customWidth="1"/>
    <col min="13058" max="13058" width="2.375" customWidth="1"/>
    <col min="13059" max="13059" width="26.875" customWidth="1"/>
    <col min="13060" max="13060" width="4.5" customWidth="1"/>
    <col min="13061" max="13062" width="22.375" customWidth="1"/>
    <col min="13063" max="13064" width="11.5" customWidth="1"/>
    <col min="13065" max="13065" width="3.5" customWidth="1"/>
    <col min="13066" max="13066" width="4.125" customWidth="1"/>
    <col min="13067" max="13067" width="2.75" customWidth="1"/>
    <col min="13314" max="13314" width="2.375" customWidth="1"/>
    <col min="13315" max="13315" width="26.875" customWidth="1"/>
    <col min="13316" max="13316" width="4.5" customWidth="1"/>
    <col min="13317" max="13318" width="22.375" customWidth="1"/>
    <col min="13319" max="13320" width="11.5" customWidth="1"/>
    <col min="13321" max="13321" width="3.5" customWidth="1"/>
    <col min="13322" max="13322" width="4.125" customWidth="1"/>
    <col min="13323" max="13323" width="2.75" customWidth="1"/>
    <col min="13570" max="13570" width="2.375" customWidth="1"/>
    <col min="13571" max="13571" width="26.875" customWidth="1"/>
    <col min="13572" max="13572" width="4.5" customWidth="1"/>
    <col min="13573" max="13574" width="22.375" customWidth="1"/>
    <col min="13575" max="13576" width="11.5" customWidth="1"/>
    <col min="13577" max="13577" width="3.5" customWidth="1"/>
    <col min="13578" max="13578" width="4.125" customWidth="1"/>
    <col min="13579" max="13579" width="2.75" customWidth="1"/>
    <col min="13826" max="13826" width="2.375" customWidth="1"/>
    <col min="13827" max="13827" width="26.875" customWidth="1"/>
    <col min="13828" max="13828" width="4.5" customWidth="1"/>
    <col min="13829" max="13830" width="22.375" customWidth="1"/>
    <col min="13831" max="13832" width="11.5" customWidth="1"/>
    <col min="13833" max="13833" width="3.5" customWidth="1"/>
    <col min="13834" max="13834" width="4.125" customWidth="1"/>
    <col min="13835" max="13835" width="2.75" customWidth="1"/>
    <col min="14082" max="14082" width="2.375" customWidth="1"/>
    <col min="14083" max="14083" width="26.875" customWidth="1"/>
    <col min="14084" max="14084" width="4.5" customWidth="1"/>
    <col min="14085" max="14086" width="22.375" customWidth="1"/>
    <col min="14087" max="14088" width="11.5" customWidth="1"/>
    <col min="14089" max="14089" width="3.5" customWidth="1"/>
    <col min="14090" max="14090" width="4.125" customWidth="1"/>
    <col min="14091" max="14091" width="2.75" customWidth="1"/>
    <col min="14338" max="14338" width="2.375" customWidth="1"/>
    <col min="14339" max="14339" width="26.875" customWidth="1"/>
    <col min="14340" max="14340" width="4.5" customWidth="1"/>
    <col min="14341" max="14342" width="22.375" customWidth="1"/>
    <col min="14343" max="14344" width="11.5" customWidth="1"/>
    <col min="14345" max="14345" width="3.5" customWidth="1"/>
    <col min="14346" max="14346" width="4.125" customWidth="1"/>
    <col min="14347" max="14347" width="2.75" customWidth="1"/>
    <col min="14594" max="14594" width="2.375" customWidth="1"/>
    <col min="14595" max="14595" width="26.875" customWidth="1"/>
    <col min="14596" max="14596" width="4.5" customWidth="1"/>
    <col min="14597" max="14598" width="22.375" customWidth="1"/>
    <col min="14599" max="14600" width="11.5" customWidth="1"/>
    <col min="14601" max="14601" width="3.5" customWidth="1"/>
    <col min="14602" max="14602" width="4.125" customWidth="1"/>
    <col min="14603" max="14603" width="2.75" customWidth="1"/>
    <col min="14850" max="14850" width="2.375" customWidth="1"/>
    <col min="14851" max="14851" width="26.875" customWidth="1"/>
    <col min="14852" max="14852" width="4.5" customWidth="1"/>
    <col min="14853" max="14854" width="22.375" customWidth="1"/>
    <col min="14855" max="14856" width="11.5" customWidth="1"/>
    <col min="14857" max="14857" width="3.5" customWidth="1"/>
    <col min="14858" max="14858" width="4.125" customWidth="1"/>
    <col min="14859" max="14859" width="2.75" customWidth="1"/>
    <col min="15106" max="15106" width="2.375" customWidth="1"/>
    <col min="15107" max="15107" width="26.875" customWidth="1"/>
    <col min="15108" max="15108" width="4.5" customWidth="1"/>
    <col min="15109" max="15110" width="22.375" customWidth="1"/>
    <col min="15111" max="15112" width="11.5" customWidth="1"/>
    <col min="15113" max="15113" width="3.5" customWidth="1"/>
    <col min="15114" max="15114" width="4.125" customWidth="1"/>
    <col min="15115" max="15115" width="2.75" customWidth="1"/>
    <col min="15362" max="15362" width="2.375" customWidth="1"/>
    <col min="15363" max="15363" width="26.875" customWidth="1"/>
    <col min="15364" max="15364" width="4.5" customWidth="1"/>
    <col min="15365" max="15366" width="22.375" customWidth="1"/>
    <col min="15367" max="15368" width="11.5" customWidth="1"/>
    <col min="15369" max="15369" width="3.5" customWidth="1"/>
    <col min="15370" max="15370" width="4.125" customWidth="1"/>
    <col min="15371" max="15371" width="2.75" customWidth="1"/>
    <col min="15618" max="15618" width="2.375" customWidth="1"/>
    <col min="15619" max="15619" width="26.875" customWidth="1"/>
    <col min="15620" max="15620" width="4.5" customWidth="1"/>
    <col min="15621" max="15622" width="22.375" customWidth="1"/>
    <col min="15623" max="15624" width="11.5" customWidth="1"/>
    <col min="15625" max="15625" width="3.5" customWidth="1"/>
    <col min="15626" max="15626" width="4.125" customWidth="1"/>
    <col min="15627" max="15627" width="2.75" customWidth="1"/>
    <col min="15874" max="15874" width="2.375" customWidth="1"/>
    <col min="15875" max="15875" width="26.875" customWidth="1"/>
    <col min="15876" max="15876" width="4.5" customWidth="1"/>
    <col min="15877" max="15878" width="22.375" customWidth="1"/>
    <col min="15879" max="15880" width="11.5" customWidth="1"/>
    <col min="15881" max="15881" width="3.5" customWidth="1"/>
    <col min="15882" max="15882" width="4.125" customWidth="1"/>
    <col min="15883" max="15883" width="2.75" customWidth="1"/>
    <col min="16130" max="16130" width="2.375" customWidth="1"/>
    <col min="16131" max="16131" width="26.875" customWidth="1"/>
    <col min="16132" max="16132" width="4.5" customWidth="1"/>
    <col min="16133" max="16134" width="22.375" customWidth="1"/>
    <col min="16135" max="16136" width="11.5" customWidth="1"/>
    <col min="16137" max="16137" width="3.5" customWidth="1"/>
    <col min="16138" max="16138" width="4.125" customWidth="1"/>
    <col min="16139" max="16139" width="2.75" customWidth="1"/>
  </cols>
  <sheetData>
    <row r="1" spans="1:12" ht="20.100000000000001" customHeight="1">
      <c r="B1" t="s">
        <v>1241</v>
      </c>
    </row>
    <row r="2" spans="1:12" ht="20.100000000000001" customHeight="1">
      <c r="A2" s="778"/>
      <c r="B2" s="779"/>
      <c r="C2" s="779"/>
      <c r="D2" s="779"/>
      <c r="E2" s="779"/>
      <c r="F2" s="779"/>
      <c r="G2" s="779"/>
      <c r="H2" s="779"/>
      <c r="I2" s="780" t="s">
        <v>1098</v>
      </c>
      <c r="J2" s="779"/>
      <c r="L2" s="1" t="s">
        <v>0</v>
      </c>
    </row>
    <row r="3" spans="1:12" ht="20.100000000000001" customHeight="1">
      <c r="A3" s="778"/>
      <c r="B3" s="779"/>
      <c r="C3" s="779"/>
      <c r="D3" s="779"/>
      <c r="E3" s="779"/>
      <c r="F3" s="779"/>
      <c r="G3" s="779"/>
      <c r="H3" s="779"/>
      <c r="I3" s="781"/>
      <c r="J3" s="779"/>
    </row>
    <row r="4" spans="1:12" ht="20.100000000000001" customHeight="1">
      <c r="A4" s="778"/>
      <c r="B4" s="1182" t="s">
        <v>1099</v>
      </c>
      <c r="C4" s="1182"/>
      <c r="D4" s="1182"/>
      <c r="E4" s="1182"/>
      <c r="F4" s="1182"/>
      <c r="G4" s="1182"/>
      <c r="H4" s="1182"/>
      <c r="I4" s="1182"/>
      <c r="J4" s="779"/>
    </row>
    <row r="5" spans="1:12" ht="20.100000000000001" customHeight="1">
      <c r="A5" s="778"/>
      <c r="B5" s="782"/>
      <c r="C5" s="782"/>
      <c r="D5" s="783"/>
      <c r="E5" s="782"/>
      <c r="F5" s="780"/>
      <c r="G5" s="782"/>
      <c r="H5" s="782"/>
      <c r="I5" s="782"/>
      <c r="J5" s="779"/>
    </row>
    <row r="6" spans="1:12" ht="30" customHeight="1">
      <c r="A6" s="499"/>
      <c r="B6" s="784" t="s">
        <v>10</v>
      </c>
      <c r="C6" s="1165"/>
      <c r="D6" s="1183"/>
      <c r="E6" s="1183"/>
      <c r="F6" s="1183"/>
      <c r="G6" s="1183"/>
      <c r="H6" s="1183"/>
      <c r="I6" s="1166"/>
      <c r="J6" s="779"/>
    </row>
    <row r="7" spans="1:12" ht="30" customHeight="1">
      <c r="A7" s="779"/>
      <c r="B7" s="784" t="s">
        <v>1078</v>
      </c>
      <c r="C7" s="1165" t="s">
        <v>1100</v>
      </c>
      <c r="D7" s="1183"/>
      <c r="E7" s="1183"/>
      <c r="F7" s="1183"/>
      <c r="G7" s="1183"/>
      <c r="H7" s="1183"/>
      <c r="I7" s="1166"/>
      <c r="J7" s="779"/>
    </row>
    <row r="8" spans="1:12" ht="30" customHeight="1">
      <c r="A8" s="779"/>
      <c r="B8" s="785"/>
      <c r="C8" s="785"/>
      <c r="D8" s="785"/>
      <c r="E8" s="785"/>
      <c r="F8" s="785"/>
      <c r="G8" s="785"/>
      <c r="H8" s="785"/>
      <c r="I8" s="785"/>
      <c r="J8" s="779"/>
    </row>
    <row r="9" spans="1:12" ht="19.5" customHeight="1">
      <c r="A9" s="779"/>
      <c r="B9" s="786" t="s">
        <v>1101</v>
      </c>
      <c r="C9" s="785"/>
      <c r="D9" s="785"/>
      <c r="E9" s="785"/>
      <c r="F9" s="785"/>
      <c r="G9" s="785"/>
      <c r="H9" s="785"/>
      <c r="I9" s="785"/>
      <c r="J9" s="779"/>
    </row>
    <row r="10" spans="1:12" ht="19.5" customHeight="1">
      <c r="A10" s="779"/>
      <c r="B10" s="1165" t="s">
        <v>1102</v>
      </c>
      <c r="C10" s="1183"/>
      <c r="D10" s="1183"/>
      <c r="E10" s="1183"/>
      <c r="F10" s="1183"/>
      <c r="G10" s="1183"/>
      <c r="H10" s="1165" t="s">
        <v>1103</v>
      </c>
      <c r="I10" s="1166"/>
      <c r="J10" s="779"/>
    </row>
    <row r="11" spans="1:12" ht="75" customHeight="1">
      <c r="A11" s="779"/>
      <c r="B11" s="1174" t="s">
        <v>1104</v>
      </c>
      <c r="C11" s="1176" t="s">
        <v>1105</v>
      </c>
      <c r="D11" s="1177"/>
      <c r="E11" s="1177"/>
      <c r="F11" s="1177"/>
      <c r="G11" s="1177"/>
      <c r="H11" s="1165"/>
      <c r="I11" s="1166"/>
      <c r="J11" s="779"/>
    </row>
    <row r="12" spans="1:12" ht="75" customHeight="1">
      <c r="A12" s="779"/>
      <c r="B12" s="1175"/>
      <c r="C12" s="1176" t="s">
        <v>1106</v>
      </c>
      <c r="D12" s="1177"/>
      <c r="E12" s="1177"/>
      <c r="F12" s="1177"/>
      <c r="G12" s="1177"/>
      <c r="H12" s="1165"/>
      <c r="I12" s="1166"/>
      <c r="J12" s="779"/>
    </row>
    <row r="13" spans="1:12" ht="75" customHeight="1">
      <c r="A13" s="779"/>
      <c r="B13" s="1174" t="s">
        <v>1107</v>
      </c>
      <c r="C13" s="1176" t="s">
        <v>1108</v>
      </c>
      <c r="D13" s="1177"/>
      <c r="E13" s="1177"/>
      <c r="F13" s="1177"/>
      <c r="G13" s="1177"/>
      <c r="H13" s="1165"/>
      <c r="I13" s="1166"/>
      <c r="J13" s="779"/>
    </row>
    <row r="14" spans="1:12" ht="75" customHeight="1">
      <c r="A14" s="779"/>
      <c r="B14" s="1181"/>
      <c r="C14" s="1176" t="s">
        <v>1109</v>
      </c>
      <c r="D14" s="1177"/>
      <c r="E14" s="1177"/>
      <c r="F14" s="1177"/>
      <c r="G14" s="1177"/>
      <c r="H14" s="1165"/>
      <c r="I14" s="1166"/>
      <c r="J14" s="779"/>
    </row>
    <row r="15" spans="1:12" ht="75" customHeight="1">
      <c r="A15" s="779"/>
      <c r="B15" s="1174" t="s">
        <v>1110</v>
      </c>
      <c r="C15" s="1176" t="s">
        <v>1111</v>
      </c>
      <c r="D15" s="1177"/>
      <c r="E15" s="1177"/>
      <c r="F15" s="1177"/>
      <c r="G15" s="1178"/>
      <c r="H15" s="1165"/>
      <c r="I15" s="1166"/>
      <c r="J15" s="779"/>
    </row>
    <row r="16" spans="1:12" ht="75" customHeight="1">
      <c r="A16" s="779"/>
      <c r="B16" s="1175"/>
      <c r="C16" s="1179" t="s">
        <v>1112</v>
      </c>
      <c r="D16" s="1180"/>
      <c r="E16" s="1180"/>
      <c r="F16" s="1180"/>
      <c r="G16" s="1180"/>
      <c r="H16" s="1165"/>
      <c r="I16" s="1166"/>
      <c r="J16" s="779"/>
    </row>
    <row r="17" spans="1:11" ht="15" customHeight="1">
      <c r="A17" s="779"/>
      <c r="B17" s="787"/>
      <c r="C17" s="787"/>
      <c r="D17" s="787"/>
      <c r="E17" s="787"/>
      <c r="F17" s="787"/>
      <c r="G17" s="787"/>
      <c r="H17" s="788"/>
      <c r="I17" s="788"/>
      <c r="J17" s="779"/>
    </row>
    <row r="18" spans="1:11" ht="15" customHeight="1">
      <c r="A18" s="779"/>
      <c r="B18" s="789" t="s">
        <v>1113</v>
      </c>
      <c r="C18" s="789"/>
      <c r="D18" s="789"/>
      <c r="E18" s="789"/>
      <c r="F18" s="789"/>
      <c r="G18" s="789"/>
      <c r="H18" s="789"/>
      <c r="I18" s="789"/>
      <c r="J18" s="779"/>
    </row>
    <row r="19" spans="1:11">
      <c r="A19" s="779"/>
      <c r="B19" s="1168" t="s">
        <v>660</v>
      </c>
      <c r="C19" s="1169"/>
      <c r="D19" s="1169"/>
      <c r="E19" s="1169"/>
      <c r="F19" s="1169"/>
      <c r="G19" s="1170"/>
      <c r="H19" s="790" t="s">
        <v>661</v>
      </c>
      <c r="I19" s="790"/>
      <c r="J19" s="779"/>
    </row>
    <row r="20" spans="1:11">
      <c r="A20" s="779"/>
      <c r="B20" s="791">
        <v>1</v>
      </c>
      <c r="C20" s="1171" t="s">
        <v>1114</v>
      </c>
      <c r="D20" s="1172"/>
      <c r="E20" s="1172"/>
      <c r="F20" s="1172"/>
      <c r="G20" s="1173"/>
      <c r="H20" s="1165"/>
      <c r="I20" s="1166"/>
      <c r="J20" s="779"/>
    </row>
    <row r="21" spans="1:11" ht="18.75" customHeight="1">
      <c r="A21" s="779"/>
      <c r="B21" s="791">
        <v>2</v>
      </c>
      <c r="C21" s="1171" t="s">
        <v>679</v>
      </c>
      <c r="D21" s="1172"/>
      <c r="E21" s="1172"/>
      <c r="F21" s="1172"/>
      <c r="G21" s="1173"/>
      <c r="H21" s="1165"/>
      <c r="I21" s="1166"/>
      <c r="J21" s="779"/>
    </row>
    <row r="22" spans="1:11" ht="17.25" customHeight="1">
      <c r="A22" s="779"/>
      <c r="B22" s="791">
        <v>3</v>
      </c>
      <c r="C22" s="1163" t="s">
        <v>680</v>
      </c>
      <c r="D22" s="1163"/>
      <c r="E22" s="1163"/>
      <c r="F22" s="1164"/>
      <c r="G22" s="1164"/>
      <c r="H22" s="1165"/>
      <c r="I22" s="1166"/>
      <c r="J22" s="501"/>
      <c r="K22" s="501"/>
    </row>
    <row r="23" spans="1:11" ht="17.25" customHeight="1">
      <c r="A23" s="779"/>
      <c r="B23" s="792"/>
      <c r="C23" s="501"/>
      <c r="D23" s="501"/>
      <c r="E23" s="501"/>
      <c r="F23" s="501"/>
      <c r="G23" s="501"/>
      <c r="H23" s="501"/>
      <c r="I23" s="501"/>
      <c r="J23" s="501"/>
      <c r="K23" s="501"/>
    </row>
    <row r="24" spans="1:11" ht="17.25" customHeight="1">
      <c r="A24" s="779"/>
      <c r="B24" s="1167" t="s">
        <v>1115</v>
      </c>
      <c r="C24" s="1167"/>
      <c r="D24" s="1167"/>
      <c r="E24" s="1167"/>
      <c r="F24" s="1167"/>
      <c r="G24" s="1167"/>
      <c r="H24" s="1167"/>
      <c r="I24" s="1167"/>
      <c r="J24" s="501"/>
      <c r="K24" s="501"/>
    </row>
    <row r="25" spans="1:11" ht="17.25" customHeight="1">
      <c r="A25" s="779"/>
      <c r="B25" s="1167"/>
      <c r="C25" s="1167"/>
      <c r="D25" s="1167"/>
      <c r="E25" s="1167"/>
      <c r="F25" s="1167"/>
      <c r="G25" s="1167"/>
      <c r="H25" s="1167"/>
      <c r="I25" s="1167"/>
      <c r="J25" s="501"/>
      <c r="K25" s="501"/>
    </row>
    <row r="26" spans="1:11">
      <c r="A26" s="779"/>
      <c r="B26" s="1167"/>
      <c r="C26" s="1167"/>
      <c r="D26" s="1167"/>
      <c r="E26" s="1167"/>
      <c r="F26" s="1167"/>
      <c r="G26" s="1167"/>
      <c r="H26" s="1167"/>
      <c r="I26" s="1167"/>
      <c r="J26" s="779"/>
    </row>
    <row r="27" spans="1:11" ht="44.25" customHeight="1">
      <c r="A27" s="779"/>
      <c r="B27" s="1167"/>
      <c r="C27" s="1167"/>
      <c r="D27" s="1167"/>
      <c r="E27" s="1167"/>
      <c r="F27" s="1167"/>
      <c r="G27" s="1167"/>
      <c r="H27" s="1167"/>
      <c r="I27" s="1167"/>
      <c r="J27" s="779"/>
    </row>
    <row r="28" spans="1:11">
      <c r="A28" s="779"/>
      <c r="B28" s="779"/>
      <c r="C28" s="779"/>
      <c r="D28" s="779"/>
      <c r="E28" s="779"/>
      <c r="F28" s="779"/>
      <c r="G28" s="779"/>
      <c r="H28" s="779"/>
      <c r="I28" s="779"/>
      <c r="J28" s="779"/>
    </row>
  </sheetData>
  <mergeCells count="28">
    <mergeCell ref="B4:I4"/>
    <mergeCell ref="C6:I6"/>
    <mergeCell ref="C7:I7"/>
    <mergeCell ref="B10:G10"/>
    <mergeCell ref="H10:I10"/>
    <mergeCell ref="B11:B12"/>
    <mergeCell ref="C11:G11"/>
    <mergeCell ref="H11:I11"/>
    <mergeCell ref="C12:G12"/>
    <mergeCell ref="H12:I12"/>
    <mergeCell ref="B13:B14"/>
    <mergeCell ref="C13:G13"/>
    <mergeCell ref="H13:I13"/>
    <mergeCell ref="C14:G14"/>
    <mergeCell ref="H14:I14"/>
    <mergeCell ref="B15:B16"/>
    <mergeCell ref="C15:G15"/>
    <mergeCell ref="H15:I15"/>
    <mergeCell ref="C16:G16"/>
    <mergeCell ref="H16:I16"/>
    <mergeCell ref="C22:G22"/>
    <mergeCell ref="H22:I22"/>
    <mergeCell ref="B24:I27"/>
    <mergeCell ref="B19:G19"/>
    <mergeCell ref="C20:G20"/>
    <mergeCell ref="H20:I20"/>
    <mergeCell ref="C21:G21"/>
    <mergeCell ref="H21:I21"/>
  </mergeCells>
  <phoneticPr fontId="3"/>
  <dataValidations count="1">
    <dataValidation type="list" allowBlank="1" showInputMessage="1" showErrorMessage="1" sqref="H11:I16 H20:I22" xr:uid="{00000000-0002-0000-0200-000000000000}">
      <formula1>"✓"</formula1>
    </dataValidation>
  </dataValidations>
  <hyperlinks>
    <hyperlink ref="J1" location="目次!A1" display="目次に戻る" xr:uid="{00000000-0004-0000-0200-000000000000}"/>
    <hyperlink ref="L2" location="目次!A1" display="目次に戻る" xr:uid="{00000000-0004-0000-0200-000001000000}"/>
  </hyperlinks>
  <pageMargins left="0.7" right="0.7" top="0.75" bottom="0.75" header="0.3" footer="0.3"/>
  <pageSetup paperSize="9" scale="7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O12"/>
  <sheetViews>
    <sheetView view="pageBreakPreview" zoomScale="85" zoomScaleNormal="145" zoomScaleSheetLayoutView="85" workbookViewId="0"/>
  </sheetViews>
  <sheetFormatPr defaultRowHeight="13.5"/>
  <cols>
    <col min="1" max="1" width="3.75" style="2" customWidth="1"/>
    <col min="2" max="2" width="20.375" style="302" customWidth="1"/>
    <col min="3" max="3" width="3.875" style="302" bestFit="1" customWidth="1"/>
    <col min="4" max="7" width="16.375" style="302" customWidth="1"/>
    <col min="8" max="8" width="3.75" style="302" customWidth="1"/>
    <col min="9" max="9" width="12.5" style="2" customWidth="1"/>
    <col min="10" max="10" width="23" style="2" customWidth="1"/>
    <col min="11" max="256" width="9" style="2"/>
    <col min="257" max="257" width="3.75" style="2" customWidth="1"/>
    <col min="258" max="258" width="20.375" style="2" customWidth="1"/>
    <col min="259" max="259" width="3.875" style="2" bestFit="1" customWidth="1"/>
    <col min="260" max="263" width="16.375" style="2" customWidth="1"/>
    <col min="264" max="264" width="3.75" style="2" customWidth="1"/>
    <col min="265" max="265" width="2.5" style="2" customWidth="1"/>
    <col min="266" max="512" width="9" style="2"/>
    <col min="513" max="513" width="3.75" style="2" customWidth="1"/>
    <col min="514" max="514" width="20.375" style="2" customWidth="1"/>
    <col min="515" max="515" width="3.875" style="2" bestFit="1" customWidth="1"/>
    <col min="516" max="519" width="16.375" style="2" customWidth="1"/>
    <col min="520" max="520" width="3.75" style="2" customWidth="1"/>
    <col min="521" max="521" width="2.5" style="2" customWidth="1"/>
    <col min="522" max="768" width="9" style="2"/>
    <col min="769" max="769" width="3.75" style="2" customWidth="1"/>
    <col min="770" max="770" width="20.375" style="2" customWidth="1"/>
    <col min="771" max="771" width="3.875" style="2" bestFit="1" customWidth="1"/>
    <col min="772" max="775" width="16.375" style="2" customWidth="1"/>
    <col min="776" max="776" width="3.75" style="2" customWidth="1"/>
    <col min="777" max="777" width="2.5" style="2" customWidth="1"/>
    <col min="778" max="1024" width="9" style="2"/>
    <col min="1025" max="1025" width="3.75" style="2" customWidth="1"/>
    <col min="1026" max="1026" width="20.375" style="2" customWidth="1"/>
    <col min="1027" max="1027" width="3.875" style="2" bestFit="1" customWidth="1"/>
    <col min="1028" max="1031" width="16.375" style="2" customWidth="1"/>
    <col min="1032" max="1032" width="3.75" style="2" customWidth="1"/>
    <col min="1033" max="1033" width="2.5" style="2" customWidth="1"/>
    <col min="1034" max="1280" width="9" style="2"/>
    <col min="1281" max="1281" width="3.75" style="2" customWidth="1"/>
    <col min="1282" max="1282" width="20.375" style="2" customWidth="1"/>
    <col min="1283" max="1283" width="3.875" style="2" bestFit="1" customWidth="1"/>
    <col min="1284" max="1287" width="16.375" style="2" customWidth="1"/>
    <col min="1288" max="1288" width="3.75" style="2" customWidth="1"/>
    <col min="1289" max="1289" width="2.5" style="2" customWidth="1"/>
    <col min="1290" max="1536" width="9" style="2"/>
    <col min="1537" max="1537" width="3.75" style="2" customWidth="1"/>
    <col min="1538" max="1538" width="20.375" style="2" customWidth="1"/>
    <col min="1539" max="1539" width="3.875" style="2" bestFit="1" customWidth="1"/>
    <col min="1540" max="1543" width="16.375" style="2" customWidth="1"/>
    <col min="1544" max="1544" width="3.75" style="2" customWidth="1"/>
    <col min="1545" max="1545" width="2.5" style="2" customWidth="1"/>
    <col min="1546" max="1792" width="9" style="2"/>
    <col min="1793" max="1793" width="3.75" style="2" customWidth="1"/>
    <col min="1794" max="1794" width="20.375" style="2" customWidth="1"/>
    <col min="1795" max="1795" width="3.875" style="2" bestFit="1" customWidth="1"/>
    <col min="1796" max="1799" width="16.375" style="2" customWidth="1"/>
    <col min="1800" max="1800" width="3.75" style="2" customWidth="1"/>
    <col min="1801" max="1801" width="2.5" style="2" customWidth="1"/>
    <col min="1802" max="2048" width="9" style="2"/>
    <col min="2049" max="2049" width="3.75" style="2" customWidth="1"/>
    <col min="2050" max="2050" width="20.375" style="2" customWidth="1"/>
    <col min="2051" max="2051" width="3.875" style="2" bestFit="1" customWidth="1"/>
    <col min="2052" max="2055" width="16.375" style="2" customWidth="1"/>
    <col min="2056" max="2056" width="3.75" style="2" customWidth="1"/>
    <col min="2057" max="2057" width="2.5" style="2" customWidth="1"/>
    <col min="2058" max="2304" width="9" style="2"/>
    <col min="2305" max="2305" width="3.75" style="2" customWidth="1"/>
    <col min="2306" max="2306" width="20.375" style="2" customWidth="1"/>
    <col min="2307" max="2307" width="3.875" style="2" bestFit="1" customWidth="1"/>
    <col min="2308" max="2311" width="16.375" style="2" customWidth="1"/>
    <col min="2312" max="2312" width="3.75" style="2" customWidth="1"/>
    <col min="2313" max="2313" width="2.5" style="2" customWidth="1"/>
    <col min="2314" max="2560" width="9" style="2"/>
    <col min="2561" max="2561" width="3.75" style="2" customWidth="1"/>
    <col min="2562" max="2562" width="20.375" style="2" customWidth="1"/>
    <col min="2563" max="2563" width="3.875" style="2" bestFit="1" customWidth="1"/>
    <col min="2564" max="2567" width="16.375" style="2" customWidth="1"/>
    <col min="2568" max="2568" width="3.75" style="2" customWidth="1"/>
    <col min="2569" max="2569" width="2.5" style="2" customWidth="1"/>
    <col min="2570" max="2816" width="9" style="2"/>
    <col min="2817" max="2817" width="3.75" style="2" customWidth="1"/>
    <col min="2818" max="2818" width="20.375" style="2" customWidth="1"/>
    <col min="2819" max="2819" width="3.875" style="2" bestFit="1" customWidth="1"/>
    <col min="2820" max="2823" width="16.375" style="2" customWidth="1"/>
    <col min="2824" max="2824" width="3.75" style="2" customWidth="1"/>
    <col min="2825" max="2825" width="2.5" style="2" customWidth="1"/>
    <col min="2826" max="3072" width="9" style="2"/>
    <col min="3073" max="3073" width="3.75" style="2" customWidth="1"/>
    <col min="3074" max="3074" width="20.375" style="2" customWidth="1"/>
    <col min="3075" max="3075" width="3.875" style="2" bestFit="1" customWidth="1"/>
    <col min="3076" max="3079" width="16.375" style="2" customWidth="1"/>
    <col min="3080" max="3080" width="3.75" style="2" customWidth="1"/>
    <col min="3081" max="3081" width="2.5" style="2" customWidth="1"/>
    <col min="3082" max="3328" width="9" style="2"/>
    <col min="3329" max="3329" width="3.75" style="2" customWidth="1"/>
    <col min="3330" max="3330" width="20.375" style="2" customWidth="1"/>
    <col min="3331" max="3331" width="3.875" style="2" bestFit="1" customWidth="1"/>
    <col min="3332" max="3335" width="16.375" style="2" customWidth="1"/>
    <col min="3336" max="3336" width="3.75" style="2" customWidth="1"/>
    <col min="3337" max="3337" width="2.5" style="2" customWidth="1"/>
    <col min="3338" max="3584" width="9" style="2"/>
    <col min="3585" max="3585" width="3.75" style="2" customWidth="1"/>
    <col min="3586" max="3586" width="20.375" style="2" customWidth="1"/>
    <col min="3587" max="3587" width="3.875" style="2" bestFit="1" customWidth="1"/>
    <col min="3588" max="3591" width="16.375" style="2" customWidth="1"/>
    <col min="3592" max="3592" width="3.75" style="2" customWidth="1"/>
    <col min="3593" max="3593" width="2.5" style="2" customWidth="1"/>
    <col min="3594" max="3840" width="9" style="2"/>
    <col min="3841" max="3841" width="3.75" style="2" customWidth="1"/>
    <col min="3842" max="3842" width="20.375" style="2" customWidth="1"/>
    <col min="3843" max="3843" width="3.875" style="2" bestFit="1" customWidth="1"/>
    <col min="3844" max="3847" width="16.375" style="2" customWidth="1"/>
    <col min="3848" max="3848" width="3.75" style="2" customWidth="1"/>
    <col min="3849" max="3849" width="2.5" style="2" customWidth="1"/>
    <col min="3850" max="4096" width="9" style="2"/>
    <col min="4097" max="4097" width="3.75" style="2" customWidth="1"/>
    <col min="4098" max="4098" width="20.375" style="2" customWidth="1"/>
    <col min="4099" max="4099" width="3.875" style="2" bestFit="1" customWidth="1"/>
    <col min="4100" max="4103" width="16.375" style="2" customWidth="1"/>
    <col min="4104" max="4104" width="3.75" style="2" customWidth="1"/>
    <col min="4105" max="4105" width="2.5" style="2" customWidth="1"/>
    <col min="4106" max="4352" width="9" style="2"/>
    <col min="4353" max="4353" width="3.75" style="2" customWidth="1"/>
    <col min="4354" max="4354" width="20.375" style="2" customWidth="1"/>
    <col min="4355" max="4355" width="3.875" style="2" bestFit="1" customWidth="1"/>
    <col min="4356" max="4359" width="16.375" style="2" customWidth="1"/>
    <col min="4360" max="4360" width="3.75" style="2" customWidth="1"/>
    <col min="4361" max="4361" width="2.5" style="2" customWidth="1"/>
    <col min="4362" max="4608" width="9" style="2"/>
    <col min="4609" max="4609" width="3.75" style="2" customWidth="1"/>
    <col min="4610" max="4610" width="20.375" style="2" customWidth="1"/>
    <col min="4611" max="4611" width="3.875" style="2" bestFit="1" customWidth="1"/>
    <col min="4612" max="4615" width="16.375" style="2" customWidth="1"/>
    <col min="4616" max="4616" width="3.75" style="2" customWidth="1"/>
    <col min="4617" max="4617" width="2.5" style="2" customWidth="1"/>
    <col min="4618" max="4864" width="9" style="2"/>
    <col min="4865" max="4865" width="3.75" style="2" customWidth="1"/>
    <col min="4866" max="4866" width="20.375" style="2" customWidth="1"/>
    <col min="4867" max="4867" width="3.875" style="2" bestFit="1" customWidth="1"/>
    <col min="4868" max="4871" width="16.375" style="2" customWidth="1"/>
    <col min="4872" max="4872" width="3.75" style="2" customWidth="1"/>
    <col min="4873" max="4873" width="2.5" style="2" customWidth="1"/>
    <col min="4874" max="5120" width="9" style="2"/>
    <col min="5121" max="5121" width="3.75" style="2" customWidth="1"/>
    <col min="5122" max="5122" width="20.375" style="2" customWidth="1"/>
    <col min="5123" max="5123" width="3.875" style="2" bestFit="1" customWidth="1"/>
    <col min="5124" max="5127" width="16.375" style="2" customWidth="1"/>
    <col min="5128" max="5128" width="3.75" style="2" customWidth="1"/>
    <col min="5129" max="5129" width="2.5" style="2" customWidth="1"/>
    <col min="5130" max="5376" width="9" style="2"/>
    <col min="5377" max="5377" width="3.75" style="2" customWidth="1"/>
    <col min="5378" max="5378" width="20.375" style="2" customWidth="1"/>
    <col min="5379" max="5379" width="3.875" style="2" bestFit="1" customWidth="1"/>
    <col min="5380" max="5383" width="16.375" style="2" customWidth="1"/>
    <col min="5384" max="5384" width="3.75" style="2" customWidth="1"/>
    <col min="5385" max="5385" width="2.5" style="2" customWidth="1"/>
    <col min="5386" max="5632" width="9" style="2"/>
    <col min="5633" max="5633" width="3.75" style="2" customWidth="1"/>
    <col min="5634" max="5634" width="20.375" style="2" customWidth="1"/>
    <col min="5635" max="5635" width="3.875" style="2" bestFit="1" customWidth="1"/>
    <col min="5636" max="5639" width="16.375" style="2" customWidth="1"/>
    <col min="5640" max="5640" width="3.75" style="2" customWidth="1"/>
    <col min="5641" max="5641" width="2.5" style="2" customWidth="1"/>
    <col min="5642" max="5888" width="9" style="2"/>
    <col min="5889" max="5889" width="3.75" style="2" customWidth="1"/>
    <col min="5890" max="5890" width="20.375" style="2" customWidth="1"/>
    <col min="5891" max="5891" width="3.875" style="2" bestFit="1" customWidth="1"/>
    <col min="5892" max="5895" width="16.375" style="2" customWidth="1"/>
    <col min="5896" max="5896" width="3.75" style="2" customWidth="1"/>
    <col min="5897" max="5897" width="2.5" style="2" customWidth="1"/>
    <col min="5898" max="6144" width="9" style="2"/>
    <col min="6145" max="6145" width="3.75" style="2" customWidth="1"/>
    <col min="6146" max="6146" width="20.375" style="2" customWidth="1"/>
    <col min="6147" max="6147" width="3.875" style="2" bestFit="1" customWidth="1"/>
    <col min="6148" max="6151" width="16.375" style="2" customWidth="1"/>
    <col min="6152" max="6152" width="3.75" style="2" customWidth="1"/>
    <col min="6153" max="6153" width="2.5" style="2" customWidth="1"/>
    <col min="6154" max="6400" width="9" style="2"/>
    <col min="6401" max="6401" width="3.75" style="2" customWidth="1"/>
    <col min="6402" max="6402" width="20.375" style="2" customWidth="1"/>
    <col min="6403" max="6403" width="3.875" style="2" bestFit="1" customWidth="1"/>
    <col min="6404" max="6407" width="16.375" style="2" customWidth="1"/>
    <col min="6408" max="6408" width="3.75" style="2" customWidth="1"/>
    <col min="6409" max="6409" width="2.5" style="2" customWidth="1"/>
    <col min="6410" max="6656" width="9" style="2"/>
    <col min="6657" max="6657" width="3.75" style="2" customWidth="1"/>
    <col min="6658" max="6658" width="20.375" style="2" customWidth="1"/>
    <col min="6659" max="6659" width="3.875" style="2" bestFit="1" customWidth="1"/>
    <col min="6660" max="6663" width="16.375" style="2" customWidth="1"/>
    <col min="6664" max="6664" width="3.75" style="2" customWidth="1"/>
    <col min="6665" max="6665" width="2.5" style="2" customWidth="1"/>
    <col min="6666" max="6912" width="9" style="2"/>
    <col min="6913" max="6913" width="3.75" style="2" customWidth="1"/>
    <col min="6914" max="6914" width="20.375" style="2" customWidth="1"/>
    <col min="6915" max="6915" width="3.875" style="2" bestFit="1" customWidth="1"/>
    <col min="6916" max="6919" width="16.375" style="2" customWidth="1"/>
    <col min="6920" max="6920" width="3.75" style="2" customWidth="1"/>
    <col min="6921" max="6921" width="2.5" style="2" customWidth="1"/>
    <col min="6922" max="7168" width="9" style="2"/>
    <col min="7169" max="7169" width="3.75" style="2" customWidth="1"/>
    <col min="7170" max="7170" width="20.375" style="2" customWidth="1"/>
    <col min="7171" max="7171" width="3.875" style="2" bestFit="1" customWidth="1"/>
    <col min="7172" max="7175" width="16.375" style="2" customWidth="1"/>
    <col min="7176" max="7176" width="3.75" style="2" customWidth="1"/>
    <col min="7177" max="7177" width="2.5" style="2" customWidth="1"/>
    <col min="7178" max="7424" width="9" style="2"/>
    <col min="7425" max="7425" width="3.75" style="2" customWidth="1"/>
    <col min="7426" max="7426" width="20.375" style="2" customWidth="1"/>
    <col min="7427" max="7427" width="3.875" style="2" bestFit="1" customWidth="1"/>
    <col min="7428" max="7431" width="16.375" style="2" customWidth="1"/>
    <col min="7432" max="7432" width="3.75" style="2" customWidth="1"/>
    <col min="7433" max="7433" width="2.5" style="2" customWidth="1"/>
    <col min="7434" max="7680" width="9" style="2"/>
    <col min="7681" max="7681" width="3.75" style="2" customWidth="1"/>
    <col min="7682" max="7682" width="20.375" style="2" customWidth="1"/>
    <col min="7683" max="7683" width="3.875" style="2" bestFit="1" customWidth="1"/>
    <col min="7684" max="7687" width="16.375" style="2" customWidth="1"/>
    <col min="7688" max="7688" width="3.75" style="2" customWidth="1"/>
    <col min="7689" max="7689" width="2.5" style="2" customWidth="1"/>
    <col min="7690" max="7936" width="9" style="2"/>
    <col min="7937" max="7937" width="3.75" style="2" customWidth="1"/>
    <col min="7938" max="7938" width="20.375" style="2" customWidth="1"/>
    <col min="7939" max="7939" width="3.875" style="2" bestFit="1" customWidth="1"/>
    <col min="7940" max="7943" width="16.375" style="2" customWidth="1"/>
    <col min="7944" max="7944" width="3.75" style="2" customWidth="1"/>
    <col min="7945" max="7945" width="2.5" style="2" customWidth="1"/>
    <col min="7946" max="8192" width="9" style="2"/>
    <col min="8193" max="8193" width="3.75" style="2" customWidth="1"/>
    <col min="8194" max="8194" width="20.375" style="2" customWidth="1"/>
    <col min="8195" max="8195" width="3.875" style="2" bestFit="1" customWidth="1"/>
    <col min="8196" max="8199" width="16.375" style="2" customWidth="1"/>
    <col min="8200" max="8200" width="3.75" style="2" customWidth="1"/>
    <col min="8201" max="8201" width="2.5" style="2" customWidth="1"/>
    <col min="8202" max="8448" width="9" style="2"/>
    <col min="8449" max="8449" width="3.75" style="2" customWidth="1"/>
    <col min="8450" max="8450" width="20.375" style="2" customWidth="1"/>
    <col min="8451" max="8451" width="3.875" style="2" bestFit="1" customWidth="1"/>
    <col min="8452" max="8455" width="16.375" style="2" customWidth="1"/>
    <col min="8456" max="8456" width="3.75" style="2" customWidth="1"/>
    <col min="8457" max="8457" width="2.5" style="2" customWidth="1"/>
    <col min="8458" max="8704" width="9" style="2"/>
    <col min="8705" max="8705" width="3.75" style="2" customWidth="1"/>
    <col min="8706" max="8706" width="20.375" style="2" customWidth="1"/>
    <col min="8707" max="8707" width="3.875" style="2" bestFit="1" customWidth="1"/>
    <col min="8708" max="8711" width="16.375" style="2" customWidth="1"/>
    <col min="8712" max="8712" width="3.75" style="2" customWidth="1"/>
    <col min="8713" max="8713" width="2.5" style="2" customWidth="1"/>
    <col min="8714" max="8960" width="9" style="2"/>
    <col min="8961" max="8961" width="3.75" style="2" customWidth="1"/>
    <col min="8962" max="8962" width="20.375" style="2" customWidth="1"/>
    <col min="8963" max="8963" width="3.875" style="2" bestFit="1" customWidth="1"/>
    <col min="8964" max="8967" width="16.375" style="2" customWidth="1"/>
    <col min="8968" max="8968" width="3.75" style="2" customWidth="1"/>
    <col min="8969" max="8969" width="2.5" style="2" customWidth="1"/>
    <col min="8970" max="9216" width="9" style="2"/>
    <col min="9217" max="9217" width="3.75" style="2" customWidth="1"/>
    <col min="9218" max="9218" width="20.375" style="2" customWidth="1"/>
    <col min="9219" max="9219" width="3.875" style="2" bestFit="1" customWidth="1"/>
    <col min="9220" max="9223" width="16.375" style="2" customWidth="1"/>
    <col min="9224" max="9224" width="3.75" style="2" customWidth="1"/>
    <col min="9225" max="9225" width="2.5" style="2" customWidth="1"/>
    <col min="9226" max="9472" width="9" style="2"/>
    <col min="9473" max="9473" width="3.75" style="2" customWidth="1"/>
    <col min="9474" max="9474" width="20.375" style="2" customWidth="1"/>
    <col min="9475" max="9475" width="3.875" style="2" bestFit="1" customWidth="1"/>
    <col min="9476" max="9479" width="16.375" style="2" customWidth="1"/>
    <col min="9480" max="9480" width="3.75" style="2" customWidth="1"/>
    <col min="9481" max="9481" width="2.5" style="2" customWidth="1"/>
    <col min="9482" max="9728" width="9" style="2"/>
    <col min="9729" max="9729" width="3.75" style="2" customWidth="1"/>
    <col min="9730" max="9730" width="20.375" style="2" customWidth="1"/>
    <col min="9731" max="9731" width="3.875" style="2" bestFit="1" customWidth="1"/>
    <col min="9732" max="9735" width="16.375" style="2" customWidth="1"/>
    <col min="9736" max="9736" width="3.75" style="2" customWidth="1"/>
    <col min="9737" max="9737" width="2.5" style="2" customWidth="1"/>
    <col min="9738" max="9984" width="9" style="2"/>
    <col min="9985" max="9985" width="3.75" style="2" customWidth="1"/>
    <col min="9986" max="9986" width="20.375" style="2" customWidth="1"/>
    <col min="9987" max="9987" width="3.875" style="2" bestFit="1" customWidth="1"/>
    <col min="9988" max="9991" width="16.375" style="2" customWidth="1"/>
    <col min="9992" max="9992" width="3.75" style="2" customWidth="1"/>
    <col min="9993" max="9993" width="2.5" style="2" customWidth="1"/>
    <col min="9994" max="10240" width="9" style="2"/>
    <col min="10241" max="10241" width="3.75" style="2" customWidth="1"/>
    <col min="10242" max="10242" width="20.375" style="2" customWidth="1"/>
    <col min="10243" max="10243" width="3.875" style="2" bestFit="1" customWidth="1"/>
    <col min="10244" max="10247" width="16.375" style="2" customWidth="1"/>
    <col min="10248" max="10248" width="3.75" style="2" customWidth="1"/>
    <col min="10249" max="10249" width="2.5" style="2" customWidth="1"/>
    <col min="10250" max="10496" width="9" style="2"/>
    <col min="10497" max="10497" width="3.75" style="2" customWidth="1"/>
    <col min="10498" max="10498" width="20.375" style="2" customWidth="1"/>
    <col min="10499" max="10499" width="3.875" style="2" bestFit="1" customWidth="1"/>
    <col min="10500" max="10503" width="16.375" style="2" customWidth="1"/>
    <col min="10504" max="10504" width="3.75" style="2" customWidth="1"/>
    <col min="10505" max="10505" width="2.5" style="2" customWidth="1"/>
    <col min="10506" max="10752" width="9" style="2"/>
    <col min="10753" max="10753" width="3.75" style="2" customWidth="1"/>
    <col min="10754" max="10754" width="20.375" style="2" customWidth="1"/>
    <col min="10755" max="10755" width="3.875" style="2" bestFit="1" customWidth="1"/>
    <col min="10756" max="10759" width="16.375" style="2" customWidth="1"/>
    <col min="10760" max="10760" width="3.75" style="2" customWidth="1"/>
    <col min="10761" max="10761" width="2.5" style="2" customWidth="1"/>
    <col min="10762" max="11008" width="9" style="2"/>
    <col min="11009" max="11009" width="3.75" style="2" customWidth="1"/>
    <col min="11010" max="11010" width="20.375" style="2" customWidth="1"/>
    <col min="11011" max="11011" width="3.875" style="2" bestFit="1" customWidth="1"/>
    <col min="11012" max="11015" width="16.375" style="2" customWidth="1"/>
    <col min="11016" max="11016" width="3.75" style="2" customWidth="1"/>
    <col min="11017" max="11017" width="2.5" style="2" customWidth="1"/>
    <col min="11018" max="11264" width="9" style="2"/>
    <col min="11265" max="11265" width="3.75" style="2" customWidth="1"/>
    <col min="11266" max="11266" width="20.375" style="2" customWidth="1"/>
    <col min="11267" max="11267" width="3.875" style="2" bestFit="1" customWidth="1"/>
    <col min="11268" max="11271" width="16.375" style="2" customWidth="1"/>
    <col min="11272" max="11272" width="3.75" style="2" customWidth="1"/>
    <col min="11273" max="11273" width="2.5" style="2" customWidth="1"/>
    <col min="11274" max="11520" width="9" style="2"/>
    <col min="11521" max="11521" width="3.75" style="2" customWidth="1"/>
    <col min="11522" max="11522" width="20.375" style="2" customWidth="1"/>
    <col min="11523" max="11523" width="3.875" style="2" bestFit="1" customWidth="1"/>
    <col min="11524" max="11527" width="16.375" style="2" customWidth="1"/>
    <col min="11528" max="11528" width="3.75" style="2" customWidth="1"/>
    <col min="11529" max="11529" width="2.5" style="2" customWidth="1"/>
    <col min="11530" max="11776" width="9" style="2"/>
    <col min="11777" max="11777" width="3.75" style="2" customWidth="1"/>
    <col min="11778" max="11778" width="20.375" style="2" customWidth="1"/>
    <col min="11779" max="11779" width="3.875" style="2" bestFit="1" customWidth="1"/>
    <col min="11780" max="11783" width="16.375" style="2" customWidth="1"/>
    <col min="11784" max="11784" width="3.75" style="2" customWidth="1"/>
    <col min="11785" max="11785" width="2.5" style="2" customWidth="1"/>
    <col min="11786" max="12032" width="9" style="2"/>
    <col min="12033" max="12033" width="3.75" style="2" customWidth="1"/>
    <col min="12034" max="12034" width="20.375" style="2" customWidth="1"/>
    <col min="12035" max="12035" width="3.875" style="2" bestFit="1" customWidth="1"/>
    <col min="12036" max="12039" width="16.375" style="2" customWidth="1"/>
    <col min="12040" max="12040" width="3.75" style="2" customWidth="1"/>
    <col min="12041" max="12041" width="2.5" style="2" customWidth="1"/>
    <col min="12042" max="12288" width="9" style="2"/>
    <col min="12289" max="12289" width="3.75" style="2" customWidth="1"/>
    <col min="12290" max="12290" width="20.375" style="2" customWidth="1"/>
    <col min="12291" max="12291" width="3.875" style="2" bestFit="1" customWidth="1"/>
    <col min="12292" max="12295" width="16.375" style="2" customWidth="1"/>
    <col min="12296" max="12296" width="3.75" style="2" customWidth="1"/>
    <col min="12297" max="12297" width="2.5" style="2" customWidth="1"/>
    <col min="12298" max="12544" width="9" style="2"/>
    <col min="12545" max="12545" width="3.75" style="2" customWidth="1"/>
    <col min="12546" max="12546" width="20.375" style="2" customWidth="1"/>
    <col min="12547" max="12547" width="3.875" style="2" bestFit="1" customWidth="1"/>
    <col min="12548" max="12551" width="16.375" style="2" customWidth="1"/>
    <col min="12552" max="12552" width="3.75" style="2" customWidth="1"/>
    <col min="12553" max="12553" width="2.5" style="2" customWidth="1"/>
    <col min="12554" max="12800" width="9" style="2"/>
    <col min="12801" max="12801" width="3.75" style="2" customWidth="1"/>
    <col min="12802" max="12802" width="20.375" style="2" customWidth="1"/>
    <col min="12803" max="12803" width="3.875" style="2" bestFit="1" customWidth="1"/>
    <col min="12804" max="12807" width="16.375" style="2" customWidth="1"/>
    <col min="12808" max="12808" width="3.75" style="2" customWidth="1"/>
    <col min="12809" max="12809" width="2.5" style="2" customWidth="1"/>
    <col min="12810" max="13056" width="9" style="2"/>
    <col min="13057" max="13057" width="3.75" style="2" customWidth="1"/>
    <col min="13058" max="13058" width="20.375" style="2" customWidth="1"/>
    <col min="13059" max="13059" width="3.875" style="2" bestFit="1" customWidth="1"/>
    <col min="13060" max="13063" width="16.375" style="2" customWidth="1"/>
    <col min="13064" max="13064" width="3.75" style="2" customWidth="1"/>
    <col min="13065" max="13065" width="2.5" style="2" customWidth="1"/>
    <col min="13066" max="13312" width="9" style="2"/>
    <col min="13313" max="13313" width="3.75" style="2" customWidth="1"/>
    <col min="13314" max="13314" width="20.375" style="2" customWidth="1"/>
    <col min="13315" max="13315" width="3.875" style="2" bestFit="1" customWidth="1"/>
    <col min="13316" max="13319" width="16.375" style="2" customWidth="1"/>
    <col min="13320" max="13320" width="3.75" style="2" customWidth="1"/>
    <col min="13321" max="13321" width="2.5" style="2" customWidth="1"/>
    <col min="13322" max="13568" width="9" style="2"/>
    <col min="13569" max="13569" width="3.75" style="2" customWidth="1"/>
    <col min="13570" max="13570" width="20.375" style="2" customWidth="1"/>
    <col min="13571" max="13571" width="3.875" style="2" bestFit="1" customWidth="1"/>
    <col min="13572" max="13575" width="16.375" style="2" customWidth="1"/>
    <col min="13576" max="13576" width="3.75" style="2" customWidth="1"/>
    <col min="13577" max="13577" width="2.5" style="2" customWidth="1"/>
    <col min="13578" max="13824" width="9" style="2"/>
    <col min="13825" max="13825" width="3.75" style="2" customWidth="1"/>
    <col min="13826" max="13826" width="20.375" style="2" customWidth="1"/>
    <col min="13827" max="13827" width="3.875" style="2" bestFit="1" customWidth="1"/>
    <col min="13828" max="13831" width="16.375" style="2" customWidth="1"/>
    <col min="13832" max="13832" width="3.75" style="2" customWidth="1"/>
    <col min="13833" max="13833" width="2.5" style="2" customWidth="1"/>
    <col min="13834" max="14080" width="9" style="2"/>
    <col min="14081" max="14081" width="3.75" style="2" customWidth="1"/>
    <col min="14082" max="14082" width="20.375" style="2" customWidth="1"/>
    <col min="14083" max="14083" width="3.875" style="2" bestFit="1" customWidth="1"/>
    <col min="14084" max="14087" width="16.375" style="2" customWidth="1"/>
    <col min="14088" max="14088" width="3.75" style="2" customWidth="1"/>
    <col min="14089" max="14089" width="2.5" style="2" customWidth="1"/>
    <col min="14090" max="14336" width="9" style="2"/>
    <col min="14337" max="14337" width="3.75" style="2" customWidth="1"/>
    <col min="14338" max="14338" width="20.375" style="2" customWidth="1"/>
    <col min="14339" max="14339" width="3.875" style="2" bestFit="1" customWidth="1"/>
    <col min="14340" max="14343" width="16.375" style="2" customWidth="1"/>
    <col min="14344" max="14344" width="3.75" style="2" customWidth="1"/>
    <col min="14345" max="14345" width="2.5" style="2" customWidth="1"/>
    <col min="14346" max="14592" width="9" style="2"/>
    <col min="14593" max="14593" width="3.75" style="2" customWidth="1"/>
    <col min="14594" max="14594" width="20.375" style="2" customWidth="1"/>
    <col min="14595" max="14595" width="3.875" style="2" bestFit="1" customWidth="1"/>
    <col min="14596" max="14599" width="16.375" style="2" customWidth="1"/>
    <col min="14600" max="14600" width="3.75" style="2" customWidth="1"/>
    <col min="14601" max="14601" width="2.5" style="2" customWidth="1"/>
    <col min="14602" max="14848" width="9" style="2"/>
    <col min="14849" max="14849" width="3.75" style="2" customWidth="1"/>
    <col min="14850" max="14850" width="20.375" style="2" customWidth="1"/>
    <col min="14851" max="14851" width="3.875" style="2" bestFit="1" customWidth="1"/>
    <col min="14852" max="14855" width="16.375" style="2" customWidth="1"/>
    <col min="14856" max="14856" width="3.75" style="2" customWidth="1"/>
    <col min="14857" max="14857" width="2.5" style="2" customWidth="1"/>
    <col min="14858" max="15104" width="9" style="2"/>
    <col min="15105" max="15105" width="3.75" style="2" customWidth="1"/>
    <col min="15106" max="15106" width="20.375" style="2" customWidth="1"/>
    <col min="15107" max="15107" width="3.875" style="2" bestFit="1" customWidth="1"/>
    <col min="15108" max="15111" width="16.375" style="2" customWidth="1"/>
    <col min="15112" max="15112" width="3.75" style="2" customWidth="1"/>
    <col min="15113" max="15113" width="2.5" style="2" customWidth="1"/>
    <col min="15114" max="15360" width="9" style="2"/>
    <col min="15361" max="15361" width="3.75" style="2" customWidth="1"/>
    <col min="15362" max="15362" width="20.375" style="2" customWidth="1"/>
    <col min="15363" max="15363" width="3.875" style="2" bestFit="1" customWidth="1"/>
    <col min="15364" max="15367" width="16.375" style="2" customWidth="1"/>
    <col min="15368" max="15368" width="3.75" style="2" customWidth="1"/>
    <col min="15369" max="15369" width="2.5" style="2" customWidth="1"/>
    <col min="15370" max="15616" width="9" style="2"/>
    <col min="15617" max="15617" width="3.75" style="2" customWidth="1"/>
    <col min="15618" max="15618" width="20.375" style="2" customWidth="1"/>
    <col min="15619" max="15619" width="3.875" style="2" bestFit="1" customWidth="1"/>
    <col min="15620" max="15623" width="16.375" style="2" customWidth="1"/>
    <col min="15624" max="15624" width="3.75" style="2" customWidth="1"/>
    <col min="15625" max="15625" width="2.5" style="2" customWidth="1"/>
    <col min="15626" max="15872" width="9" style="2"/>
    <col min="15873" max="15873" width="3.75" style="2" customWidth="1"/>
    <col min="15874" max="15874" width="20.375" style="2" customWidth="1"/>
    <col min="15875" max="15875" width="3.875" style="2" bestFit="1" customWidth="1"/>
    <col min="15876" max="15879" width="16.375" style="2" customWidth="1"/>
    <col min="15880" max="15880" width="3.75" style="2" customWidth="1"/>
    <col min="15881" max="15881" width="2.5" style="2" customWidth="1"/>
    <col min="15882" max="16128" width="9" style="2"/>
    <col min="16129" max="16129" width="3.75" style="2" customWidth="1"/>
    <col min="16130" max="16130" width="20.375" style="2" customWidth="1"/>
    <col min="16131" max="16131" width="3.875" style="2" bestFit="1" customWidth="1"/>
    <col min="16132" max="16135" width="16.375" style="2" customWidth="1"/>
    <col min="16136" max="16136" width="3.75" style="2" customWidth="1"/>
    <col min="16137" max="16137" width="2.5" style="2" customWidth="1"/>
    <col min="16138" max="16384" width="9" style="2"/>
  </cols>
  <sheetData>
    <row r="1" spans="1:15" ht="17.25">
      <c r="A1" s="888"/>
    </row>
    <row r="2" spans="1:15" ht="17.25">
      <c r="A2" s="888"/>
      <c r="B2" s="302" t="s">
        <v>1260</v>
      </c>
      <c r="H2" s="857" t="s">
        <v>144</v>
      </c>
      <c r="I2" s="67" t="s">
        <v>0</v>
      </c>
    </row>
    <row r="3" spans="1:15" ht="17.25">
      <c r="A3" s="175"/>
      <c r="B3" s="1845" t="s">
        <v>1192</v>
      </c>
      <c r="C3" s="1845"/>
      <c r="D3" s="1845"/>
      <c r="E3" s="1845"/>
      <c r="F3" s="1845"/>
      <c r="G3" s="1845"/>
      <c r="H3" s="1845"/>
    </row>
    <row r="4" spans="1:15" ht="17.25">
      <c r="A4" s="78"/>
      <c r="B4" s="886"/>
      <c r="C4" s="886"/>
      <c r="D4" s="886"/>
      <c r="E4" s="886"/>
      <c r="F4" s="886"/>
      <c r="G4" s="886"/>
      <c r="O4" s="5"/>
    </row>
    <row r="5" spans="1:15" ht="30" customHeight="1">
      <c r="A5" s="78"/>
      <c r="B5" s="858" t="s">
        <v>2</v>
      </c>
      <c r="C5" s="1846"/>
      <c r="D5" s="1847"/>
      <c r="E5" s="1847"/>
      <c r="F5" s="1847"/>
      <c r="G5" s="1847"/>
      <c r="H5" s="1848"/>
    </row>
    <row r="6" spans="1:15" ht="30" customHeight="1">
      <c r="A6" s="78"/>
      <c r="B6" s="887" t="s">
        <v>3</v>
      </c>
      <c r="C6" s="1849" t="s">
        <v>298</v>
      </c>
      <c r="D6" s="1850"/>
      <c r="E6" s="1850"/>
      <c r="F6" s="1850"/>
      <c r="G6" s="1850"/>
      <c r="H6" s="1851"/>
    </row>
    <row r="7" spans="1:15" ht="30" customHeight="1">
      <c r="A7" s="78"/>
      <c r="B7" s="1853" t="s">
        <v>299</v>
      </c>
      <c r="C7" s="858">
        <v>1</v>
      </c>
      <c r="D7" s="1855" t="s">
        <v>300</v>
      </c>
      <c r="E7" s="1855"/>
      <c r="F7" s="1856"/>
      <c r="G7" s="1856"/>
      <c r="H7" s="1856"/>
    </row>
    <row r="8" spans="1:15" ht="30" customHeight="1">
      <c r="A8" s="889"/>
      <c r="B8" s="1854"/>
      <c r="C8" s="858">
        <v>2</v>
      </c>
      <c r="D8" s="1857" t="s">
        <v>301</v>
      </c>
      <c r="E8" s="1858"/>
      <c r="F8" s="1856"/>
      <c r="G8" s="1856"/>
      <c r="H8" s="1856"/>
      <c r="I8" s="70"/>
    </row>
    <row r="9" spans="1:15" ht="45" customHeight="1">
      <c r="A9" s="889"/>
      <c r="B9" s="302" t="s">
        <v>39</v>
      </c>
    </row>
    <row r="10" spans="1:15" ht="45" customHeight="1">
      <c r="A10" s="889"/>
      <c r="B10" s="1852" t="s">
        <v>302</v>
      </c>
      <c r="C10" s="1852"/>
      <c r="D10" s="1852"/>
      <c r="E10" s="1852"/>
      <c r="F10" s="1852"/>
      <c r="G10" s="1852"/>
      <c r="H10" s="1852"/>
    </row>
    <row r="11" spans="1:15" ht="16.149999999999999" customHeight="1">
      <c r="A11" s="889"/>
    </row>
    <row r="12" spans="1:15" ht="16.149999999999999" customHeight="1">
      <c r="A12" s="889"/>
    </row>
  </sheetData>
  <mergeCells count="9">
    <mergeCell ref="B3:H3"/>
    <mergeCell ref="C5:H5"/>
    <mergeCell ref="C6:H6"/>
    <mergeCell ref="B10:H10"/>
    <mergeCell ref="B7:B8"/>
    <mergeCell ref="D7:E7"/>
    <mergeCell ref="F7:H7"/>
    <mergeCell ref="D8:E8"/>
    <mergeCell ref="F8:H8"/>
  </mergeCells>
  <phoneticPr fontId="3"/>
  <hyperlinks>
    <hyperlink ref="I2" location="目次!A1" display="目次に戻る" xr:uid="{00000000-0004-0000-1B00-000000000000}"/>
  </hyperlinks>
  <printOptions horizontalCentered="1"/>
  <pageMargins left="0.70866141732283472" right="0.70866141732283472" top="0.74803149606299213" bottom="0.74803149606299213" header="0.31496062992125984" footer="0.31496062992125984"/>
  <pageSetup paperSize="9" scale="9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K48"/>
  <sheetViews>
    <sheetView showGridLines="0" view="pageBreakPreview" zoomScale="85" zoomScaleNormal="100" zoomScaleSheetLayoutView="85" workbookViewId="0">
      <selection sqref="A1:B1"/>
    </sheetView>
  </sheetViews>
  <sheetFormatPr defaultRowHeight="18.75"/>
  <cols>
    <col min="1" max="1" width="3.125" style="437" customWidth="1"/>
    <col min="2" max="2" width="15.375" style="437" customWidth="1"/>
    <col min="3" max="5" width="8.5" style="437" customWidth="1"/>
    <col min="6" max="6" width="9" style="437"/>
    <col min="7" max="7" width="9.25" style="437" customWidth="1"/>
    <col min="8" max="8" width="18" style="437" customWidth="1"/>
    <col min="9" max="9" width="19.25" style="83" customWidth="1"/>
    <col min="10" max="10" width="11.875" style="83" customWidth="1"/>
    <col min="11" max="257" width="9" style="83"/>
    <col min="258" max="258" width="3.125" style="83" customWidth="1"/>
    <col min="259" max="259" width="15.375" style="83" customWidth="1"/>
    <col min="260" max="261" width="8.5" style="83" customWidth="1"/>
    <col min="262" max="263" width="8.625" style="83" customWidth="1"/>
    <col min="264" max="264" width="16.375" style="83" customWidth="1"/>
    <col min="265" max="265" width="16.75" style="83" bestFit="1" customWidth="1"/>
    <col min="266" max="513" width="9" style="83"/>
    <col min="514" max="514" width="3.125" style="83" customWidth="1"/>
    <col min="515" max="515" width="15.375" style="83" customWidth="1"/>
    <col min="516" max="517" width="8.5" style="83" customWidth="1"/>
    <col min="518" max="519" width="8.625" style="83" customWidth="1"/>
    <col min="520" max="520" width="16.375" style="83" customWidth="1"/>
    <col min="521" max="521" width="16.75" style="83" bestFit="1" customWidth="1"/>
    <col min="522" max="769" width="9" style="83"/>
    <col min="770" max="770" width="3.125" style="83" customWidth="1"/>
    <col min="771" max="771" width="15.375" style="83" customWidth="1"/>
    <col min="772" max="773" width="8.5" style="83" customWidth="1"/>
    <col min="774" max="775" width="8.625" style="83" customWidth="1"/>
    <col min="776" max="776" width="16.375" style="83" customWidth="1"/>
    <col min="777" max="777" width="16.75" style="83" bestFit="1" customWidth="1"/>
    <col min="778" max="1025" width="9" style="83"/>
    <col min="1026" max="1026" width="3.125" style="83" customWidth="1"/>
    <col min="1027" max="1027" width="15.375" style="83" customWidth="1"/>
    <col min="1028" max="1029" width="8.5" style="83" customWidth="1"/>
    <col min="1030" max="1031" width="8.625" style="83" customWidth="1"/>
    <col min="1032" max="1032" width="16.375" style="83" customWidth="1"/>
    <col min="1033" max="1033" width="16.75" style="83" bestFit="1" customWidth="1"/>
    <col min="1034" max="1281" width="9" style="83"/>
    <col min="1282" max="1282" width="3.125" style="83" customWidth="1"/>
    <col min="1283" max="1283" width="15.375" style="83" customWidth="1"/>
    <col min="1284" max="1285" width="8.5" style="83" customWidth="1"/>
    <col min="1286" max="1287" width="8.625" style="83" customWidth="1"/>
    <col min="1288" max="1288" width="16.375" style="83" customWidth="1"/>
    <col min="1289" max="1289" width="16.75" style="83" bestFit="1" customWidth="1"/>
    <col min="1290" max="1537" width="9" style="83"/>
    <col min="1538" max="1538" width="3.125" style="83" customWidth="1"/>
    <col min="1539" max="1539" width="15.375" style="83" customWidth="1"/>
    <col min="1540" max="1541" width="8.5" style="83" customWidth="1"/>
    <col min="1542" max="1543" width="8.625" style="83" customWidth="1"/>
    <col min="1544" max="1544" width="16.375" style="83" customWidth="1"/>
    <col min="1545" max="1545" width="16.75" style="83" bestFit="1" customWidth="1"/>
    <col min="1546" max="1793" width="9" style="83"/>
    <col min="1794" max="1794" width="3.125" style="83" customWidth="1"/>
    <col min="1795" max="1795" width="15.375" style="83" customWidth="1"/>
    <col min="1796" max="1797" width="8.5" style="83" customWidth="1"/>
    <col min="1798" max="1799" width="8.625" style="83" customWidth="1"/>
    <col min="1800" max="1800" width="16.375" style="83" customWidth="1"/>
    <col min="1801" max="1801" width="16.75" style="83" bestFit="1" customWidth="1"/>
    <col min="1802" max="2049" width="9" style="83"/>
    <col min="2050" max="2050" width="3.125" style="83" customWidth="1"/>
    <col min="2051" max="2051" width="15.375" style="83" customWidth="1"/>
    <col min="2052" max="2053" width="8.5" style="83" customWidth="1"/>
    <col min="2054" max="2055" width="8.625" style="83" customWidth="1"/>
    <col min="2056" max="2056" width="16.375" style="83" customWidth="1"/>
    <col min="2057" max="2057" width="16.75" style="83" bestFit="1" customWidth="1"/>
    <col min="2058" max="2305" width="9" style="83"/>
    <col min="2306" max="2306" width="3.125" style="83" customWidth="1"/>
    <col min="2307" max="2307" width="15.375" style="83" customWidth="1"/>
    <col min="2308" max="2309" width="8.5" style="83" customWidth="1"/>
    <col min="2310" max="2311" width="8.625" style="83" customWidth="1"/>
    <col min="2312" max="2312" width="16.375" style="83" customWidth="1"/>
    <col min="2313" max="2313" width="16.75" style="83" bestFit="1" customWidth="1"/>
    <col min="2314" max="2561" width="9" style="83"/>
    <col min="2562" max="2562" width="3.125" style="83" customWidth="1"/>
    <col min="2563" max="2563" width="15.375" style="83" customWidth="1"/>
    <col min="2564" max="2565" width="8.5" style="83" customWidth="1"/>
    <col min="2566" max="2567" width="8.625" style="83" customWidth="1"/>
    <col min="2568" max="2568" width="16.375" style="83" customWidth="1"/>
    <col min="2569" max="2569" width="16.75" style="83" bestFit="1" customWidth="1"/>
    <col min="2570" max="2817" width="9" style="83"/>
    <col min="2818" max="2818" width="3.125" style="83" customWidth="1"/>
    <col min="2819" max="2819" width="15.375" style="83" customWidth="1"/>
    <col min="2820" max="2821" width="8.5" style="83" customWidth="1"/>
    <col min="2822" max="2823" width="8.625" style="83" customWidth="1"/>
    <col min="2824" max="2824" width="16.375" style="83" customWidth="1"/>
    <col min="2825" max="2825" width="16.75" style="83" bestFit="1" customWidth="1"/>
    <col min="2826" max="3073" width="9" style="83"/>
    <col min="3074" max="3074" width="3.125" style="83" customWidth="1"/>
    <col min="3075" max="3075" width="15.375" style="83" customWidth="1"/>
    <col min="3076" max="3077" width="8.5" style="83" customWidth="1"/>
    <col min="3078" max="3079" width="8.625" style="83" customWidth="1"/>
    <col min="3080" max="3080" width="16.375" style="83" customWidth="1"/>
    <col min="3081" max="3081" width="16.75" style="83" bestFit="1" customWidth="1"/>
    <col min="3082" max="3329" width="9" style="83"/>
    <col min="3330" max="3330" width="3.125" style="83" customWidth="1"/>
    <col min="3331" max="3331" width="15.375" style="83" customWidth="1"/>
    <col min="3332" max="3333" width="8.5" style="83" customWidth="1"/>
    <col min="3334" max="3335" width="8.625" style="83" customWidth="1"/>
    <col min="3336" max="3336" width="16.375" style="83" customWidth="1"/>
    <col min="3337" max="3337" width="16.75" style="83" bestFit="1" customWidth="1"/>
    <col min="3338" max="3585" width="9" style="83"/>
    <col min="3586" max="3586" width="3.125" style="83" customWidth="1"/>
    <col min="3587" max="3587" width="15.375" style="83" customWidth="1"/>
    <col min="3588" max="3589" width="8.5" style="83" customWidth="1"/>
    <col min="3590" max="3591" width="8.625" style="83" customWidth="1"/>
    <col min="3592" max="3592" width="16.375" style="83" customWidth="1"/>
    <col min="3593" max="3593" width="16.75" style="83" bestFit="1" customWidth="1"/>
    <col min="3594" max="3841" width="9" style="83"/>
    <col min="3842" max="3842" width="3.125" style="83" customWidth="1"/>
    <col min="3843" max="3843" width="15.375" style="83" customWidth="1"/>
    <col min="3844" max="3845" width="8.5" style="83" customWidth="1"/>
    <col min="3846" max="3847" width="8.625" style="83" customWidth="1"/>
    <col min="3848" max="3848" width="16.375" style="83" customWidth="1"/>
    <col min="3849" max="3849" width="16.75" style="83" bestFit="1" customWidth="1"/>
    <col min="3850" max="4097" width="9" style="83"/>
    <col min="4098" max="4098" width="3.125" style="83" customWidth="1"/>
    <col min="4099" max="4099" width="15.375" style="83" customWidth="1"/>
    <col min="4100" max="4101" width="8.5" style="83" customWidth="1"/>
    <col min="4102" max="4103" width="8.625" style="83" customWidth="1"/>
    <col min="4104" max="4104" width="16.375" style="83" customWidth="1"/>
    <col min="4105" max="4105" width="16.75" style="83" bestFit="1" customWidth="1"/>
    <col min="4106" max="4353" width="9" style="83"/>
    <col min="4354" max="4354" width="3.125" style="83" customWidth="1"/>
    <col min="4355" max="4355" width="15.375" style="83" customWidth="1"/>
    <col min="4356" max="4357" width="8.5" style="83" customWidth="1"/>
    <col min="4358" max="4359" width="8.625" style="83" customWidth="1"/>
    <col min="4360" max="4360" width="16.375" style="83" customWidth="1"/>
    <col min="4361" max="4361" width="16.75" style="83" bestFit="1" customWidth="1"/>
    <col min="4362" max="4609" width="9" style="83"/>
    <col min="4610" max="4610" width="3.125" style="83" customWidth="1"/>
    <col min="4611" max="4611" width="15.375" style="83" customWidth="1"/>
    <col min="4612" max="4613" width="8.5" style="83" customWidth="1"/>
    <col min="4614" max="4615" width="8.625" style="83" customWidth="1"/>
    <col min="4616" max="4616" width="16.375" style="83" customWidth="1"/>
    <col min="4617" max="4617" width="16.75" style="83" bestFit="1" customWidth="1"/>
    <col min="4618" max="4865" width="9" style="83"/>
    <col min="4866" max="4866" width="3.125" style="83" customWidth="1"/>
    <col min="4867" max="4867" width="15.375" style="83" customWidth="1"/>
    <col min="4868" max="4869" width="8.5" style="83" customWidth="1"/>
    <col min="4870" max="4871" width="8.625" style="83" customWidth="1"/>
    <col min="4872" max="4872" width="16.375" style="83" customWidth="1"/>
    <col min="4873" max="4873" width="16.75" style="83" bestFit="1" customWidth="1"/>
    <col min="4874" max="5121" width="9" style="83"/>
    <col min="5122" max="5122" width="3.125" style="83" customWidth="1"/>
    <col min="5123" max="5123" width="15.375" style="83" customWidth="1"/>
    <col min="5124" max="5125" width="8.5" style="83" customWidth="1"/>
    <col min="5126" max="5127" width="8.625" style="83" customWidth="1"/>
    <col min="5128" max="5128" width="16.375" style="83" customWidth="1"/>
    <col min="5129" max="5129" width="16.75" style="83" bestFit="1" customWidth="1"/>
    <col min="5130" max="5377" width="9" style="83"/>
    <col min="5378" max="5378" width="3.125" style="83" customWidth="1"/>
    <col min="5379" max="5379" width="15.375" style="83" customWidth="1"/>
    <col min="5380" max="5381" width="8.5" style="83" customWidth="1"/>
    <col min="5382" max="5383" width="8.625" style="83" customWidth="1"/>
    <col min="5384" max="5384" width="16.375" style="83" customWidth="1"/>
    <col min="5385" max="5385" width="16.75" style="83" bestFit="1" customWidth="1"/>
    <col min="5386" max="5633" width="9" style="83"/>
    <col min="5634" max="5634" width="3.125" style="83" customWidth="1"/>
    <col min="5635" max="5635" width="15.375" style="83" customWidth="1"/>
    <col min="5636" max="5637" width="8.5" style="83" customWidth="1"/>
    <col min="5638" max="5639" width="8.625" style="83" customWidth="1"/>
    <col min="5640" max="5640" width="16.375" style="83" customWidth="1"/>
    <col min="5641" max="5641" width="16.75" style="83" bestFit="1" customWidth="1"/>
    <col min="5642" max="5889" width="9" style="83"/>
    <col min="5890" max="5890" width="3.125" style="83" customWidth="1"/>
    <col min="5891" max="5891" width="15.375" style="83" customWidth="1"/>
    <col min="5892" max="5893" width="8.5" style="83" customWidth="1"/>
    <col min="5894" max="5895" width="8.625" style="83" customWidth="1"/>
    <col min="5896" max="5896" width="16.375" style="83" customWidth="1"/>
    <col min="5897" max="5897" width="16.75" style="83" bestFit="1" customWidth="1"/>
    <col min="5898" max="6145" width="9" style="83"/>
    <col min="6146" max="6146" width="3.125" style="83" customWidth="1"/>
    <col min="6147" max="6147" width="15.375" style="83" customWidth="1"/>
    <col min="6148" max="6149" width="8.5" style="83" customWidth="1"/>
    <col min="6150" max="6151" width="8.625" style="83" customWidth="1"/>
    <col min="6152" max="6152" width="16.375" style="83" customWidth="1"/>
    <col min="6153" max="6153" width="16.75" style="83" bestFit="1" customWidth="1"/>
    <col min="6154" max="6401" width="9" style="83"/>
    <col min="6402" max="6402" width="3.125" style="83" customWidth="1"/>
    <col min="6403" max="6403" width="15.375" style="83" customWidth="1"/>
    <col min="6404" max="6405" width="8.5" style="83" customWidth="1"/>
    <col min="6406" max="6407" width="8.625" style="83" customWidth="1"/>
    <col min="6408" max="6408" width="16.375" style="83" customWidth="1"/>
    <col min="6409" max="6409" width="16.75" style="83" bestFit="1" customWidth="1"/>
    <col min="6410" max="6657" width="9" style="83"/>
    <col min="6658" max="6658" width="3.125" style="83" customWidth="1"/>
    <col min="6659" max="6659" width="15.375" style="83" customWidth="1"/>
    <col min="6660" max="6661" width="8.5" style="83" customWidth="1"/>
    <col min="6662" max="6663" width="8.625" style="83" customWidth="1"/>
    <col min="6664" max="6664" width="16.375" style="83" customWidth="1"/>
    <col min="6665" max="6665" width="16.75" style="83" bestFit="1" customWidth="1"/>
    <col min="6666" max="6913" width="9" style="83"/>
    <col min="6914" max="6914" width="3.125" style="83" customWidth="1"/>
    <col min="6915" max="6915" width="15.375" style="83" customWidth="1"/>
    <col min="6916" max="6917" width="8.5" style="83" customWidth="1"/>
    <col min="6918" max="6919" width="8.625" style="83" customWidth="1"/>
    <col min="6920" max="6920" width="16.375" style="83" customWidth="1"/>
    <col min="6921" max="6921" width="16.75" style="83" bestFit="1" customWidth="1"/>
    <col min="6922" max="7169" width="9" style="83"/>
    <col min="7170" max="7170" width="3.125" style="83" customWidth="1"/>
    <col min="7171" max="7171" width="15.375" style="83" customWidth="1"/>
    <col min="7172" max="7173" width="8.5" style="83" customWidth="1"/>
    <col min="7174" max="7175" width="8.625" style="83" customWidth="1"/>
    <col min="7176" max="7176" width="16.375" style="83" customWidth="1"/>
    <col min="7177" max="7177" width="16.75" style="83" bestFit="1" customWidth="1"/>
    <col min="7178" max="7425" width="9" style="83"/>
    <col min="7426" max="7426" width="3.125" style="83" customWidth="1"/>
    <col min="7427" max="7427" width="15.375" style="83" customWidth="1"/>
    <col min="7428" max="7429" width="8.5" style="83" customWidth="1"/>
    <col min="7430" max="7431" width="8.625" style="83" customWidth="1"/>
    <col min="7432" max="7432" width="16.375" style="83" customWidth="1"/>
    <col min="7433" max="7433" width="16.75" style="83" bestFit="1" customWidth="1"/>
    <col min="7434" max="7681" width="9" style="83"/>
    <col min="7682" max="7682" width="3.125" style="83" customWidth="1"/>
    <col min="7683" max="7683" width="15.375" style="83" customWidth="1"/>
    <col min="7684" max="7685" width="8.5" style="83" customWidth="1"/>
    <col min="7686" max="7687" width="8.625" style="83" customWidth="1"/>
    <col min="7688" max="7688" width="16.375" style="83" customWidth="1"/>
    <col min="7689" max="7689" width="16.75" style="83" bestFit="1" customWidth="1"/>
    <col min="7690" max="7937" width="9" style="83"/>
    <col min="7938" max="7938" width="3.125" style="83" customWidth="1"/>
    <col min="7939" max="7939" width="15.375" style="83" customWidth="1"/>
    <col min="7940" max="7941" width="8.5" style="83" customWidth="1"/>
    <col min="7942" max="7943" width="8.625" style="83" customWidth="1"/>
    <col min="7944" max="7944" width="16.375" style="83" customWidth="1"/>
    <col min="7945" max="7945" width="16.75" style="83" bestFit="1" customWidth="1"/>
    <col min="7946" max="8193" width="9" style="83"/>
    <col min="8194" max="8194" width="3.125" style="83" customWidth="1"/>
    <col min="8195" max="8195" width="15.375" style="83" customWidth="1"/>
    <col min="8196" max="8197" width="8.5" style="83" customWidth="1"/>
    <col min="8198" max="8199" width="8.625" style="83" customWidth="1"/>
    <col min="8200" max="8200" width="16.375" style="83" customWidth="1"/>
    <col min="8201" max="8201" width="16.75" style="83" bestFit="1" customWidth="1"/>
    <col min="8202" max="8449" width="9" style="83"/>
    <col min="8450" max="8450" width="3.125" style="83" customWidth="1"/>
    <col min="8451" max="8451" width="15.375" style="83" customWidth="1"/>
    <col min="8452" max="8453" width="8.5" style="83" customWidth="1"/>
    <col min="8454" max="8455" width="8.625" style="83" customWidth="1"/>
    <col min="8456" max="8456" width="16.375" style="83" customWidth="1"/>
    <col min="8457" max="8457" width="16.75" style="83" bestFit="1" customWidth="1"/>
    <col min="8458" max="8705" width="9" style="83"/>
    <col min="8706" max="8706" width="3.125" style="83" customWidth="1"/>
    <col min="8707" max="8707" width="15.375" style="83" customWidth="1"/>
    <col min="8708" max="8709" width="8.5" style="83" customWidth="1"/>
    <col min="8710" max="8711" width="8.625" style="83" customWidth="1"/>
    <col min="8712" max="8712" width="16.375" style="83" customWidth="1"/>
    <col min="8713" max="8713" width="16.75" style="83" bestFit="1" customWidth="1"/>
    <col min="8714" max="8961" width="9" style="83"/>
    <col min="8962" max="8962" width="3.125" style="83" customWidth="1"/>
    <col min="8963" max="8963" width="15.375" style="83" customWidth="1"/>
    <col min="8964" max="8965" width="8.5" style="83" customWidth="1"/>
    <col min="8966" max="8967" width="8.625" style="83" customWidth="1"/>
    <col min="8968" max="8968" width="16.375" style="83" customWidth="1"/>
    <col min="8969" max="8969" width="16.75" style="83" bestFit="1" customWidth="1"/>
    <col min="8970" max="9217" width="9" style="83"/>
    <col min="9218" max="9218" width="3.125" style="83" customWidth="1"/>
    <col min="9219" max="9219" width="15.375" style="83" customWidth="1"/>
    <col min="9220" max="9221" width="8.5" style="83" customWidth="1"/>
    <col min="9222" max="9223" width="8.625" style="83" customWidth="1"/>
    <col min="9224" max="9224" width="16.375" style="83" customWidth="1"/>
    <col min="9225" max="9225" width="16.75" style="83" bestFit="1" customWidth="1"/>
    <col min="9226" max="9473" width="9" style="83"/>
    <col min="9474" max="9474" width="3.125" style="83" customWidth="1"/>
    <col min="9475" max="9475" width="15.375" style="83" customWidth="1"/>
    <col min="9476" max="9477" width="8.5" style="83" customWidth="1"/>
    <col min="9478" max="9479" width="8.625" style="83" customWidth="1"/>
    <col min="9480" max="9480" width="16.375" style="83" customWidth="1"/>
    <col min="9481" max="9481" width="16.75" style="83" bestFit="1" customWidth="1"/>
    <col min="9482" max="9729" width="9" style="83"/>
    <col min="9730" max="9730" width="3.125" style="83" customWidth="1"/>
    <col min="9731" max="9731" width="15.375" style="83" customWidth="1"/>
    <col min="9732" max="9733" width="8.5" style="83" customWidth="1"/>
    <col min="9734" max="9735" width="8.625" style="83" customWidth="1"/>
    <col min="9736" max="9736" width="16.375" style="83" customWidth="1"/>
    <col min="9737" max="9737" width="16.75" style="83" bestFit="1" customWidth="1"/>
    <col min="9738" max="9985" width="9" style="83"/>
    <col min="9986" max="9986" width="3.125" style="83" customWidth="1"/>
    <col min="9987" max="9987" width="15.375" style="83" customWidth="1"/>
    <col min="9988" max="9989" width="8.5" style="83" customWidth="1"/>
    <col min="9990" max="9991" width="8.625" style="83" customWidth="1"/>
    <col min="9992" max="9992" width="16.375" style="83" customWidth="1"/>
    <col min="9993" max="9993" width="16.75" style="83" bestFit="1" customWidth="1"/>
    <col min="9994" max="10241" width="9" style="83"/>
    <col min="10242" max="10242" width="3.125" style="83" customWidth="1"/>
    <col min="10243" max="10243" width="15.375" style="83" customWidth="1"/>
    <col min="10244" max="10245" width="8.5" style="83" customWidth="1"/>
    <col min="10246" max="10247" width="8.625" style="83" customWidth="1"/>
    <col min="10248" max="10248" width="16.375" style="83" customWidth="1"/>
    <col min="10249" max="10249" width="16.75" style="83" bestFit="1" customWidth="1"/>
    <col min="10250" max="10497" width="9" style="83"/>
    <col min="10498" max="10498" width="3.125" style="83" customWidth="1"/>
    <col min="10499" max="10499" width="15.375" style="83" customWidth="1"/>
    <col min="10500" max="10501" width="8.5" style="83" customWidth="1"/>
    <col min="10502" max="10503" width="8.625" style="83" customWidth="1"/>
    <col min="10504" max="10504" width="16.375" style="83" customWidth="1"/>
    <col min="10505" max="10505" width="16.75" style="83" bestFit="1" customWidth="1"/>
    <col min="10506" max="10753" width="9" style="83"/>
    <col min="10754" max="10754" width="3.125" style="83" customWidth="1"/>
    <col min="10755" max="10755" width="15.375" style="83" customWidth="1"/>
    <col min="10756" max="10757" width="8.5" style="83" customWidth="1"/>
    <col min="10758" max="10759" width="8.625" style="83" customWidth="1"/>
    <col min="10760" max="10760" width="16.375" style="83" customWidth="1"/>
    <col min="10761" max="10761" width="16.75" style="83" bestFit="1" customWidth="1"/>
    <col min="10762" max="11009" width="9" style="83"/>
    <col min="11010" max="11010" width="3.125" style="83" customWidth="1"/>
    <col min="11011" max="11011" width="15.375" style="83" customWidth="1"/>
    <col min="11012" max="11013" width="8.5" style="83" customWidth="1"/>
    <col min="11014" max="11015" width="8.625" style="83" customWidth="1"/>
    <col min="11016" max="11016" width="16.375" style="83" customWidth="1"/>
    <col min="11017" max="11017" width="16.75" style="83" bestFit="1" customWidth="1"/>
    <col min="11018" max="11265" width="9" style="83"/>
    <col min="11266" max="11266" width="3.125" style="83" customWidth="1"/>
    <col min="11267" max="11267" width="15.375" style="83" customWidth="1"/>
    <col min="11268" max="11269" width="8.5" style="83" customWidth="1"/>
    <col min="11270" max="11271" width="8.625" style="83" customWidth="1"/>
    <col min="11272" max="11272" width="16.375" style="83" customWidth="1"/>
    <col min="11273" max="11273" width="16.75" style="83" bestFit="1" customWidth="1"/>
    <col min="11274" max="11521" width="9" style="83"/>
    <col min="11522" max="11522" width="3.125" style="83" customWidth="1"/>
    <col min="11523" max="11523" width="15.375" style="83" customWidth="1"/>
    <col min="11524" max="11525" width="8.5" style="83" customWidth="1"/>
    <col min="11526" max="11527" width="8.625" style="83" customWidth="1"/>
    <col min="11528" max="11528" width="16.375" style="83" customWidth="1"/>
    <col min="11529" max="11529" width="16.75" style="83" bestFit="1" customWidth="1"/>
    <col min="11530" max="11777" width="9" style="83"/>
    <col min="11778" max="11778" width="3.125" style="83" customWidth="1"/>
    <col min="11779" max="11779" width="15.375" style="83" customWidth="1"/>
    <col min="11780" max="11781" width="8.5" style="83" customWidth="1"/>
    <col min="11782" max="11783" width="8.625" style="83" customWidth="1"/>
    <col min="11784" max="11784" width="16.375" style="83" customWidth="1"/>
    <col min="11785" max="11785" width="16.75" style="83" bestFit="1" customWidth="1"/>
    <col min="11786" max="12033" width="9" style="83"/>
    <col min="12034" max="12034" width="3.125" style="83" customWidth="1"/>
    <col min="12035" max="12035" width="15.375" style="83" customWidth="1"/>
    <col min="12036" max="12037" width="8.5" style="83" customWidth="1"/>
    <col min="12038" max="12039" width="8.625" style="83" customWidth="1"/>
    <col min="12040" max="12040" width="16.375" style="83" customWidth="1"/>
    <col min="12041" max="12041" width="16.75" style="83" bestFit="1" customWidth="1"/>
    <col min="12042" max="12289" width="9" style="83"/>
    <col min="12290" max="12290" width="3.125" style="83" customWidth="1"/>
    <col min="12291" max="12291" width="15.375" style="83" customWidth="1"/>
    <col min="12292" max="12293" width="8.5" style="83" customWidth="1"/>
    <col min="12294" max="12295" width="8.625" style="83" customWidth="1"/>
    <col min="12296" max="12296" width="16.375" style="83" customWidth="1"/>
    <col min="12297" max="12297" width="16.75" style="83" bestFit="1" customWidth="1"/>
    <col min="12298" max="12545" width="9" style="83"/>
    <col min="12546" max="12546" width="3.125" style="83" customWidth="1"/>
    <col min="12547" max="12547" width="15.375" style="83" customWidth="1"/>
    <col min="12548" max="12549" width="8.5" style="83" customWidth="1"/>
    <col min="12550" max="12551" width="8.625" style="83" customWidth="1"/>
    <col min="12552" max="12552" width="16.375" style="83" customWidth="1"/>
    <col min="12553" max="12553" width="16.75" style="83" bestFit="1" customWidth="1"/>
    <col min="12554" max="12801" width="9" style="83"/>
    <col min="12802" max="12802" width="3.125" style="83" customWidth="1"/>
    <col min="12803" max="12803" width="15.375" style="83" customWidth="1"/>
    <col min="12804" max="12805" width="8.5" style="83" customWidth="1"/>
    <col min="12806" max="12807" width="8.625" style="83" customWidth="1"/>
    <col min="12808" max="12808" width="16.375" style="83" customWidth="1"/>
    <col min="12809" max="12809" width="16.75" style="83" bestFit="1" customWidth="1"/>
    <col min="12810" max="13057" width="9" style="83"/>
    <col min="13058" max="13058" width="3.125" style="83" customWidth="1"/>
    <col min="13059" max="13059" width="15.375" style="83" customWidth="1"/>
    <col min="13060" max="13061" width="8.5" style="83" customWidth="1"/>
    <col min="13062" max="13063" width="8.625" style="83" customWidth="1"/>
    <col min="13064" max="13064" width="16.375" style="83" customWidth="1"/>
    <col min="13065" max="13065" width="16.75" style="83" bestFit="1" customWidth="1"/>
    <col min="13066" max="13313" width="9" style="83"/>
    <col min="13314" max="13314" width="3.125" style="83" customWidth="1"/>
    <col min="13315" max="13315" width="15.375" style="83" customWidth="1"/>
    <col min="13316" max="13317" width="8.5" style="83" customWidth="1"/>
    <col min="13318" max="13319" width="8.625" style="83" customWidth="1"/>
    <col min="13320" max="13320" width="16.375" style="83" customWidth="1"/>
    <col min="13321" max="13321" width="16.75" style="83" bestFit="1" customWidth="1"/>
    <col min="13322" max="13569" width="9" style="83"/>
    <col min="13570" max="13570" width="3.125" style="83" customWidth="1"/>
    <col min="13571" max="13571" width="15.375" style="83" customWidth="1"/>
    <col min="13572" max="13573" width="8.5" style="83" customWidth="1"/>
    <col min="13574" max="13575" width="8.625" style="83" customWidth="1"/>
    <col min="13576" max="13576" width="16.375" style="83" customWidth="1"/>
    <col min="13577" max="13577" width="16.75" style="83" bestFit="1" customWidth="1"/>
    <col min="13578" max="13825" width="9" style="83"/>
    <col min="13826" max="13826" width="3.125" style="83" customWidth="1"/>
    <col min="13827" max="13827" width="15.375" style="83" customWidth="1"/>
    <col min="13828" max="13829" width="8.5" style="83" customWidth="1"/>
    <col min="13830" max="13831" width="8.625" style="83" customWidth="1"/>
    <col min="13832" max="13832" width="16.375" style="83" customWidth="1"/>
    <col min="13833" max="13833" width="16.75" style="83" bestFit="1" customWidth="1"/>
    <col min="13834" max="14081" width="9" style="83"/>
    <col min="14082" max="14082" width="3.125" style="83" customWidth="1"/>
    <col min="14083" max="14083" width="15.375" style="83" customWidth="1"/>
    <col min="14084" max="14085" width="8.5" style="83" customWidth="1"/>
    <col min="14086" max="14087" width="8.625" style="83" customWidth="1"/>
    <col min="14088" max="14088" width="16.375" style="83" customWidth="1"/>
    <col min="14089" max="14089" width="16.75" style="83" bestFit="1" customWidth="1"/>
    <col min="14090" max="14337" width="9" style="83"/>
    <col min="14338" max="14338" width="3.125" style="83" customWidth="1"/>
    <col min="14339" max="14339" width="15.375" style="83" customWidth="1"/>
    <col min="14340" max="14341" width="8.5" style="83" customWidth="1"/>
    <col min="14342" max="14343" width="8.625" style="83" customWidth="1"/>
    <col min="14344" max="14344" width="16.375" style="83" customWidth="1"/>
    <col min="14345" max="14345" width="16.75" style="83" bestFit="1" customWidth="1"/>
    <col min="14346" max="14593" width="9" style="83"/>
    <col min="14594" max="14594" width="3.125" style="83" customWidth="1"/>
    <col min="14595" max="14595" width="15.375" style="83" customWidth="1"/>
    <col min="14596" max="14597" width="8.5" style="83" customWidth="1"/>
    <col min="14598" max="14599" width="8.625" style="83" customWidth="1"/>
    <col min="14600" max="14600" width="16.375" style="83" customWidth="1"/>
    <col min="14601" max="14601" width="16.75" style="83" bestFit="1" customWidth="1"/>
    <col min="14602" max="14849" width="9" style="83"/>
    <col min="14850" max="14850" width="3.125" style="83" customWidth="1"/>
    <col min="14851" max="14851" width="15.375" style="83" customWidth="1"/>
    <col min="14852" max="14853" width="8.5" style="83" customWidth="1"/>
    <col min="14854" max="14855" width="8.625" style="83" customWidth="1"/>
    <col min="14856" max="14856" width="16.375" style="83" customWidth="1"/>
    <col min="14857" max="14857" width="16.75" style="83" bestFit="1" customWidth="1"/>
    <col min="14858" max="15105" width="9" style="83"/>
    <col min="15106" max="15106" width="3.125" style="83" customWidth="1"/>
    <col min="15107" max="15107" width="15.375" style="83" customWidth="1"/>
    <col min="15108" max="15109" width="8.5" style="83" customWidth="1"/>
    <col min="15110" max="15111" width="8.625" style="83" customWidth="1"/>
    <col min="15112" max="15112" width="16.375" style="83" customWidth="1"/>
    <col min="15113" max="15113" width="16.75" style="83" bestFit="1" customWidth="1"/>
    <col min="15114" max="15361" width="9" style="83"/>
    <col min="15362" max="15362" width="3.125" style="83" customWidth="1"/>
    <col min="15363" max="15363" width="15.375" style="83" customWidth="1"/>
    <col min="15364" max="15365" width="8.5" style="83" customWidth="1"/>
    <col min="15366" max="15367" width="8.625" style="83" customWidth="1"/>
    <col min="15368" max="15368" width="16.375" style="83" customWidth="1"/>
    <col min="15369" max="15369" width="16.75" style="83" bestFit="1" customWidth="1"/>
    <col min="15370" max="15617" width="9" style="83"/>
    <col min="15618" max="15618" width="3.125" style="83" customWidth="1"/>
    <col min="15619" max="15619" width="15.375" style="83" customWidth="1"/>
    <col min="15620" max="15621" width="8.5" style="83" customWidth="1"/>
    <col min="15622" max="15623" width="8.625" style="83" customWidth="1"/>
    <col min="15624" max="15624" width="16.375" style="83" customWidth="1"/>
    <col min="15625" max="15625" width="16.75" style="83" bestFit="1" customWidth="1"/>
    <col min="15626" max="15873" width="9" style="83"/>
    <col min="15874" max="15874" width="3.125" style="83" customWidth="1"/>
    <col min="15875" max="15875" width="15.375" style="83" customWidth="1"/>
    <col min="15876" max="15877" width="8.5" style="83" customWidth="1"/>
    <col min="15878" max="15879" width="8.625" style="83" customWidth="1"/>
    <col min="15880" max="15880" width="16.375" style="83" customWidth="1"/>
    <col min="15881" max="15881" width="16.75" style="83" bestFit="1" customWidth="1"/>
    <col min="15882" max="16129" width="9" style="83"/>
    <col min="16130" max="16130" width="3.125" style="83" customWidth="1"/>
    <col min="16131" max="16131" width="15.375" style="83" customWidth="1"/>
    <col min="16132" max="16133" width="8.5" style="83" customWidth="1"/>
    <col min="16134" max="16135" width="8.625" style="83" customWidth="1"/>
    <col min="16136" max="16136" width="16.375" style="83" customWidth="1"/>
    <col min="16137" max="16137" width="16.75" style="83" bestFit="1" customWidth="1"/>
    <col min="16138" max="16384" width="9" style="83"/>
  </cols>
  <sheetData>
    <row r="1" spans="1:11" s="437" customFormat="1" ht="27.75" customHeight="1">
      <c r="A1" s="1887" t="s">
        <v>1303</v>
      </c>
      <c r="B1" s="1887"/>
      <c r="I1" s="955" t="s">
        <v>83</v>
      </c>
    </row>
    <row r="2" spans="1:11" s="437" customFormat="1" ht="56.25" customHeight="1">
      <c r="A2" s="1888" t="s">
        <v>1304</v>
      </c>
      <c r="B2" s="1888"/>
      <c r="C2" s="1888"/>
      <c r="D2" s="1888"/>
      <c r="E2" s="1888"/>
      <c r="F2" s="1888"/>
      <c r="G2" s="1888"/>
      <c r="H2" s="1888"/>
      <c r="I2" s="1888"/>
      <c r="J2" s="67" t="s">
        <v>0</v>
      </c>
    </row>
    <row r="3" spans="1:11" s="437" customFormat="1" ht="15" customHeight="1">
      <c r="A3" s="987"/>
      <c r="B3" s="987"/>
      <c r="C3" s="987"/>
      <c r="D3" s="987"/>
      <c r="E3" s="987"/>
      <c r="F3" s="987"/>
      <c r="G3" s="987"/>
      <c r="H3" s="987"/>
      <c r="I3" s="987"/>
    </row>
    <row r="4" spans="1:11" s="437" customFormat="1" ht="30" customHeight="1">
      <c r="A4" s="1889" t="s">
        <v>2</v>
      </c>
      <c r="B4" s="1890"/>
      <c r="C4" s="1890"/>
      <c r="D4" s="1891"/>
      <c r="E4" s="1892"/>
      <c r="F4" s="1893"/>
      <c r="G4" s="1893"/>
      <c r="H4" s="1893"/>
      <c r="I4" s="1894"/>
      <c r="J4" s="988"/>
      <c r="K4" s="988"/>
    </row>
    <row r="5" spans="1:11" s="437" customFormat="1" ht="30" customHeight="1">
      <c r="A5" s="1889" t="s">
        <v>3</v>
      </c>
      <c r="B5" s="1890"/>
      <c r="C5" s="1890"/>
      <c r="D5" s="1891"/>
      <c r="E5" s="1892" t="s">
        <v>1224</v>
      </c>
      <c r="F5" s="1893"/>
      <c r="G5" s="1893"/>
      <c r="H5" s="1893"/>
      <c r="I5" s="1894"/>
      <c r="J5" s="988"/>
      <c r="K5" s="988"/>
    </row>
    <row r="6" spans="1:11" s="437" customFormat="1" ht="15" customHeight="1">
      <c r="A6" s="987"/>
      <c r="B6" s="987"/>
      <c r="C6" s="987"/>
      <c r="D6" s="987"/>
      <c r="E6" s="987"/>
      <c r="F6" s="987"/>
      <c r="G6" s="987"/>
      <c r="H6" s="987"/>
      <c r="I6" s="987"/>
    </row>
    <row r="7" spans="1:11" s="437" customFormat="1" ht="17.25" customHeight="1">
      <c r="A7" s="989"/>
      <c r="B7" s="989"/>
      <c r="C7" s="989"/>
      <c r="D7" s="989"/>
      <c r="E7" s="990"/>
      <c r="F7" s="1864" t="s">
        <v>1305</v>
      </c>
      <c r="G7" s="1865"/>
      <c r="H7" s="1868" t="s">
        <v>1301</v>
      </c>
      <c r="I7" s="1868"/>
    </row>
    <row r="8" spans="1:11" s="437" customFormat="1" ht="17.25" customHeight="1">
      <c r="A8" s="989"/>
      <c r="B8" s="989"/>
      <c r="C8" s="989"/>
      <c r="D8" s="989"/>
      <c r="E8" s="990"/>
      <c r="F8" s="1866"/>
      <c r="G8" s="1866"/>
      <c r="H8" s="1868"/>
      <c r="I8" s="1868"/>
    </row>
    <row r="9" spans="1:11" s="437" customFormat="1" ht="17.25" customHeight="1">
      <c r="A9" s="989"/>
      <c r="B9" s="989"/>
      <c r="C9" s="989"/>
      <c r="D9" s="989"/>
      <c r="E9" s="990"/>
      <c r="F9" s="1867"/>
      <c r="G9" s="1867"/>
      <c r="H9" s="1868"/>
      <c r="I9" s="1868"/>
    </row>
    <row r="10" spans="1:11" s="437" customFormat="1" ht="17.25" customHeight="1">
      <c r="A10" s="991"/>
      <c r="B10" s="991"/>
      <c r="C10" s="992"/>
      <c r="D10" s="992"/>
      <c r="E10" s="992"/>
      <c r="F10" s="993"/>
      <c r="G10" s="993"/>
      <c r="H10" s="993"/>
      <c r="I10" s="994"/>
    </row>
    <row r="11" spans="1:11" s="437" customFormat="1" ht="17.25" customHeight="1">
      <c r="A11" s="991"/>
      <c r="B11" s="991"/>
      <c r="C11" s="992"/>
      <c r="D11" s="992"/>
      <c r="E11" s="992"/>
      <c r="F11" s="1870" t="s">
        <v>1300</v>
      </c>
      <c r="G11" s="1871"/>
      <c r="H11" s="1876" t="s">
        <v>1301</v>
      </c>
      <c r="I11" s="1877"/>
    </row>
    <row r="12" spans="1:11" s="437" customFormat="1" ht="17.25" customHeight="1">
      <c r="A12" s="991"/>
      <c r="B12" s="991"/>
      <c r="C12" s="992"/>
      <c r="D12" s="992"/>
      <c r="E12" s="992"/>
      <c r="F12" s="1872"/>
      <c r="G12" s="1873"/>
      <c r="H12" s="1878"/>
      <c r="I12" s="1879"/>
    </row>
    <row r="13" spans="1:11" s="437" customFormat="1" ht="17.25" customHeight="1">
      <c r="A13" s="991"/>
      <c r="B13" s="991"/>
      <c r="C13" s="992"/>
      <c r="D13" s="992"/>
      <c r="E13" s="992"/>
      <c r="F13" s="1874"/>
      <c r="G13" s="1875"/>
      <c r="H13" s="1880"/>
      <c r="I13" s="1881"/>
    </row>
    <row r="14" spans="1:11" s="437" customFormat="1" ht="17.25" customHeight="1">
      <c r="A14" s="991"/>
      <c r="B14" s="991"/>
      <c r="C14" s="992"/>
      <c r="D14" s="992"/>
      <c r="E14" s="992"/>
      <c r="F14" s="993"/>
      <c r="G14" s="993"/>
      <c r="H14" s="993"/>
      <c r="I14" s="994"/>
    </row>
    <row r="15" spans="1:11" s="437" customFormat="1" ht="15" customHeight="1">
      <c r="A15" s="991"/>
      <c r="B15" s="991"/>
      <c r="C15" s="1870" t="s">
        <v>270</v>
      </c>
      <c r="D15" s="1864"/>
      <c r="E15" s="1871"/>
      <c r="F15" s="995"/>
      <c r="G15" s="996"/>
      <c r="H15" s="996"/>
      <c r="I15" s="997"/>
    </row>
    <row r="16" spans="1:11" s="437" customFormat="1" ht="15" customHeight="1">
      <c r="A16" s="991"/>
      <c r="B16" s="991"/>
      <c r="C16" s="1872"/>
      <c r="D16" s="1882"/>
      <c r="E16" s="1873"/>
      <c r="F16" s="998">
        <v>1</v>
      </c>
      <c r="G16" s="994" t="s">
        <v>257</v>
      </c>
      <c r="H16" s="994"/>
      <c r="I16" s="999"/>
    </row>
    <row r="17" spans="1:9" s="437" customFormat="1" ht="15" customHeight="1">
      <c r="A17" s="991"/>
      <c r="B17" s="991"/>
      <c r="C17" s="1872"/>
      <c r="D17" s="1882"/>
      <c r="E17" s="1873"/>
      <c r="F17" s="998">
        <v>2</v>
      </c>
      <c r="G17" s="994" t="s">
        <v>258</v>
      </c>
      <c r="H17" s="994"/>
      <c r="I17" s="999"/>
    </row>
    <row r="18" spans="1:9" s="437" customFormat="1" ht="15" customHeight="1">
      <c r="A18" s="991"/>
      <c r="B18" s="991"/>
      <c r="C18" s="1872"/>
      <c r="D18" s="1882"/>
      <c r="E18" s="1873"/>
      <c r="F18" s="998">
        <v>3</v>
      </c>
      <c r="G18" s="994" t="s">
        <v>259</v>
      </c>
      <c r="H18" s="994"/>
      <c r="I18" s="999"/>
    </row>
    <row r="19" spans="1:9" s="437" customFormat="1" ht="15" customHeight="1">
      <c r="A19" s="991"/>
      <c r="B19" s="991"/>
      <c r="C19" s="1872"/>
      <c r="D19" s="1882"/>
      <c r="E19" s="1873"/>
      <c r="F19" s="998">
        <v>4</v>
      </c>
      <c r="G19" s="994" t="s">
        <v>260</v>
      </c>
      <c r="H19" s="994"/>
      <c r="I19" s="999"/>
    </row>
    <row r="20" spans="1:9" s="437" customFormat="1" ht="15" customHeight="1">
      <c r="A20" s="991"/>
      <c r="B20" s="991"/>
      <c r="C20" s="1872"/>
      <c r="D20" s="1882"/>
      <c r="E20" s="1873"/>
      <c r="F20" s="998">
        <v>5</v>
      </c>
      <c r="G20" s="994" t="s">
        <v>261</v>
      </c>
      <c r="H20" s="994"/>
      <c r="I20" s="999"/>
    </row>
    <row r="21" spans="1:9" s="437" customFormat="1" ht="15" customHeight="1">
      <c r="A21" s="991"/>
      <c r="B21" s="991"/>
      <c r="C21" s="1872"/>
      <c r="D21" s="1882"/>
      <c r="E21" s="1873"/>
      <c r="F21" s="998">
        <v>6</v>
      </c>
      <c r="G21" s="994" t="s">
        <v>262</v>
      </c>
      <c r="H21" s="994"/>
      <c r="I21" s="999"/>
    </row>
    <row r="22" spans="1:9" s="437" customFormat="1" ht="15" customHeight="1">
      <c r="A22" s="991"/>
      <c r="B22" s="991"/>
      <c r="C22" s="1872"/>
      <c r="D22" s="1882"/>
      <c r="E22" s="1873"/>
      <c r="F22" s="998">
        <v>7</v>
      </c>
      <c r="G22" s="994" t="s">
        <v>263</v>
      </c>
      <c r="H22" s="994"/>
      <c r="I22" s="999"/>
    </row>
    <row r="23" spans="1:9" s="437" customFormat="1" ht="15" customHeight="1">
      <c r="A23" s="991"/>
      <c r="B23" s="991"/>
      <c r="C23" s="1874"/>
      <c r="D23" s="1883"/>
      <c r="E23" s="1875"/>
      <c r="F23" s="1000"/>
      <c r="G23" s="1001"/>
      <c r="H23" s="1001"/>
      <c r="I23" s="1002"/>
    </row>
    <row r="24" spans="1:9" s="437" customFormat="1" ht="15.75" customHeight="1">
      <c r="A24" s="994"/>
      <c r="B24" s="994"/>
      <c r="C24" s="994"/>
      <c r="D24" s="994"/>
      <c r="E24" s="994"/>
      <c r="F24" s="994"/>
      <c r="G24" s="994"/>
      <c r="H24" s="994"/>
      <c r="I24" s="994"/>
    </row>
    <row r="25" spans="1:9" s="437" customFormat="1" ht="15.75" customHeight="1" thickBot="1">
      <c r="A25" s="1003"/>
      <c r="B25" s="1003"/>
      <c r="C25" s="1003"/>
      <c r="D25" s="1003"/>
      <c r="E25" s="1003"/>
      <c r="F25" s="1003"/>
      <c r="G25" s="1003"/>
      <c r="H25" s="1003"/>
      <c r="I25" s="1003"/>
    </row>
    <row r="26" spans="1:9" s="522" customFormat="1" ht="24.75" customHeight="1">
      <c r="A26" s="1004"/>
      <c r="B26" s="1005" t="s">
        <v>8</v>
      </c>
      <c r="C26" s="1859" t="s">
        <v>251</v>
      </c>
      <c r="D26" s="1859"/>
      <c r="E26" s="1859"/>
      <c r="F26" s="1859" t="s">
        <v>79</v>
      </c>
      <c r="G26" s="1860"/>
      <c r="H26" s="1006" t="s">
        <v>271</v>
      </c>
      <c r="I26" s="982" t="s">
        <v>1225</v>
      </c>
    </row>
    <row r="27" spans="1:9" s="522" customFormat="1" ht="17.25" customHeight="1">
      <c r="A27" s="1004">
        <v>1</v>
      </c>
      <c r="B27" s="1005"/>
      <c r="C27" s="1884"/>
      <c r="D27" s="1885"/>
      <c r="E27" s="1886"/>
      <c r="F27" s="1859"/>
      <c r="G27" s="1860"/>
      <c r="H27" s="1007"/>
      <c r="I27" s="1008"/>
    </row>
    <row r="28" spans="1:9" s="522" customFormat="1" ht="17.25" customHeight="1">
      <c r="A28" s="1004">
        <v>2</v>
      </c>
      <c r="B28" s="1005"/>
      <c r="C28" s="1884"/>
      <c r="D28" s="1885"/>
      <c r="E28" s="1886"/>
      <c r="F28" s="1859"/>
      <c r="G28" s="1860"/>
      <c r="H28" s="1007"/>
      <c r="I28" s="1008"/>
    </row>
    <row r="29" spans="1:9" s="522" customFormat="1" ht="17.25" customHeight="1">
      <c r="A29" s="1004">
        <v>3</v>
      </c>
      <c r="B29" s="1009"/>
      <c r="C29" s="1861"/>
      <c r="D29" s="1862"/>
      <c r="E29" s="1863"/>
      <c r="F29" s="1860"/>
      <c r="G29" s="1869"/>
      <c r="H29" s="1007"/>
      <c r="I29" s="1008"/>
    </row>
    <row r="30" spans="1:9" s="522" customFormat="1" ht="17.25" customHeight="1">
      <c r="A30" s="1004">
        <v>4</v>
      </c>
      <c r="B30" s="1009"/>
      <c r="C30" s="1861"/>
      <c r="D30" s="1862"/>
      <c r="E30" s="1863"/>
      <c r="F30" s="1860"/>
      <c r="G30" s="1869"/>
      <c r="H30" s="1007"/>
      <c r="I30" s="1008"/>
    </row>
    <row r="31" spans="1:9" s="522" customFormat="1" ht="17.25" customHeight="1">
      <c r="A31" s="1004">
        <v>5</v>
      </c>
      <c r="B31" s="1009"/>
      <c r="C31" s="1861"/>
      <c r="D31" s="1862"/>
      <c r="E31" s="1863"/>
      <c r="F31" s="1860"/>
      <c r="G31" s="1869"/>
      <c r="H31" s="1007"/>
      <c r="I31" s="1008"/>
    </row>
    <row r="32" spans="1:9" s="522" customFormat="1" ht="17.25" customHeight="1">
      <c r="A32" s="1004">
        <v>6</v>
      </c>
      <c r="B32" s="1009"/>
      <c r="C32" s="1861"/>
      <c r="D32" s="1862"/>
      <c r="E32" s="1863"/>
      <c r="F32" s="1860"/>
      <c r="G32" s="1869"/>
      <c r="H32" s="1007"/>
      <c r="I32" s="1010"/>
    </row>
    <row r="33" spans="1:9" s="522" customFormat="1" ht="17.25" customHeight="1">
      <c r="A33" s="1004">
        <v>7</v>
      </c>
      <c r="B33" s="1005"/>
      <c r="C33" s="1859"/>
      <c r="D33" s="1859"/>
      <c r="E33" s="1859"/>
      <c r="F33" s="1859"/>
      <c r="G33" s="1860"/>
      <c r="H33" s="1011"/>
      <c r="I33" s="1010"/>
    </row>
    <row r="34" spans="1:9" s="522" customFormat="1" ht="17.25" customHeight="1">
      <c r="A34" s="1004">
        <v>8</v>
      </c>
      <c r="B34" s="1005"/>
      <c r="C34" s="1859"/>
      <c r="D34" s="1859"/>
      <c r="E34" s="1859"/>
      <c r="F34" s="1859"/>
      <c r="G34" s="1860"/>
      <c r="H34" s="1011"/>
      <c r="I34" s="1010"/>
    </row>
    <row r="35" spans="1:9" s="522" customFormat="1" ht="17.25" customHeight="1">
      <c r="A35" s="1004">
        <v>9</v>
      </c>
      <c r="B35" s="1005"/>
      <c r="C35" s="1859"/>
      <c r="D35" s="1859"/>
      <c r="E35" s="1859"/>
      <c r="F35" s="1859"/>
      <c r="G35" s="1860"/>
      <c r="H35" s="1011"/>
      <c r="I35" s="1010"/>
    </row>
    <row r="36" spans="1:9" s="522" customFormat="1" ht="17.25" customHeight="1">
      <c r="A36" s="1004">
        <v>10</v>
      </c>
      <c r="B36" s="1005"/>
      <c r="C36" s="1859"/>
      <c r="D36" s="1859"/>
      <c r="E36" s="1859"/>
      <c r="F36" s="1859"/>
      <c r="G36" s="1860"/>
      <c r="H36" s="1011"/>
      <c r="I36" s="1010"/>
    </row>
    <row r="37" spans="1:9" s="522" customFormat="1" ht="17.25" customHeight="1">
      <c r="A37" s="1004">
        <v>11</v>
      </c>
      <c r="B37" s="1009"/>
      <c r="C37" s="1861"/>
      <c r="D37" s="1862"/>
      <c r="E37" s="1863"/>
      <c r="F37" s="1859"/>
      <c r="G37" s="1860"/>
      <c r="H37" s="1007"/>
      <c r="I37" s="1008"/>
    </row>
    <row r="38" spans="1:9" s="522" customFormat="1" ht="17.25" customHeight="1">
      <c r="A38" s="1004">
        <v>12</v>
      </c>
      <c r="B38" s="1005"/>
      <c r="C38" s="1884"/>
      <c r="D38" s="1885"/>
      <c r="E38" s="1886"/>
      <c r="F38" s="1859"/>
      <c r="G38" s="1860"/>
      <c r="H38" s="1007"/>
      <c r="I38" s="1008"/>
    </row>
    <row r="39" spans="1:9" s="522" customFormat="1" ht="17.25" customHeight="1">
      <c r="A39" s="1004">
        <v>13</v>
      </c>
      <c r="B39" s="1009"/>
      <c r="C39" s="1861"/>
      <c r="D39" s="1862"/>
      <c r="E39" s="1863"/>
      <c r="F39" s="1860"/>
      <c r="G39" s="1869"/>
      <c r="H39" s="1007"/>
      <c r="I39" s="1008"/>
    </row>
    <row r="40" spans="1:9" s="522" customFormat="1" ht="17.25" customHeight="1">
      <c r="A40" s="1004">
        <v>14</v>
      </c>
      <c r="B40" s="1005"/>
      <c r="C40" s="1884"/>
      <c r="D40" s="1885"/>
      <c r="E40" s="1886"/>
      <c r="F40" s="1859"/>
      <c r="G40" s="1860"/>
      <c r="H40" s="1007"/>
      <c r="I40" s="1008"/>
    </row>
    <row r="41" spans="1:9" s="522" customFormat="1" ht="17.25" customHeight="1">
      <c r="A41" s="1004">
        <v>15</v>
      </c>
      <c r="B41" s="1005"/>
      <c r="C41" s="1861"/>
      <c r="D41" s="1862"/>
      <c r="E41" s="1895"/>
      <c r="F41" s="1859"/>
      <c r="G41" s="1860"/>
      <c r="H41" s="1007"/>
      <c r="I41" s="1010"/>
    </row>
    <row r="42" spans="1:9" s="522" customFormat="1" ht="17.25" customHeight="1">
      <c r="A42" s="1004">
        <v>16</v>
      </c>
      <c r="B42" s="1005"/>
      <c r="C42" s="1896"/>
      <c r="D42" s="1896"/>
      <c r="E42" s="1859"/>
      <c r="F42" s="1859"/>
      <c r="G42" s="1860"/>
      <c r="H42" s="1007"/>
      <c r="I42" s="1010"/>
    </row>
    <row r="43" spans="1:9" s="522" customFormat="1" ht="17.25" customHeight="1">
      <c r="A43" s="1004">
        <v>17</v>
      </c>
      <c r="B43" s="1005"/>
      <c r="C43" s="1859"/>
      <c r="D43" s="1859"/>
      <c r="E43" s="1859"/>
      <c r="F43" s="1859"/>
      <c r="G43" s="1860"/>
      <c r="H43" s="1007"/>
      <c r="I43" s="1010"/>
    </row>
    <row r="44" spans="1:9" s="522" customFormat="1" ht="17.25" customHeight="1">
      <c r="A44" s="1004">
        <v>18</v>
      </c>
      <c r="B44" s="1005"/>
      <c r="C44" s="1859"/>
      <c r="D44" s="1859"/>
      <c r="E44" s="1859"/>
      <c r="F44" s="1859"/>
      <c r="G44" s="1860"/>
      <c r="H44" s="1007"/>
      <c r="I44" s="1010"/>
    </row>
    <row r="45" spans="1:9" s="522" customFormat="1" ht="17.25" customHeight="1">
      <c r="A45" s="1004">
        <v>19</v>
      </c>
      <c r="B45" s="1005"/>
      <c r="C45" s="1859"/>
      <c r="D45" s="1859"/>
      <c r="E45" s="1859"/>
      <c r="F45" s="1859"/>
      <c r="G45" s="1860"/>
      <c r="H45" s="1007"/>
      <c r="I45" s="1010"/>
    </row>
    <row r="46" spans="1:9" s="522" customFormat="1" ht="17.25" customHeight="1" thickBot="1">
      <c r="A46" s="1004">
        <v>20</v>
      </c>
      <c r="B46" s="1005"/>
      <c r="C46" s="1859"/>
      <c r="D46" s="1859"/>
      <c r="E46" s="1859"/>
      <c r="F46" s="1859"/>
      <c r="G46" s="1860"/>
      <c r="H46" s="1012"/>
      <c r="I46" s="1010"/>
    </row>
    <row r="47" spans="1:9" s="437" customFormat="1" ht="39.75" customHeight="1">
      <c r="A47" s="1897" t="s">
        <v>1306</v>
      </c>
      <c r="B47" s="1898"/>
      <c r="C47" s="1898"/>
      <c r="D47" s="1898"/>
      <c r="E47" s="1898"/>
      <c r="F47" s="1898"/>
      <c r="G47" s="1898"/>
      <c r="H47" s="1898"/>
      <c r="I47" s="1898"/>
    </row>
    <row r="48" spans="1:9" s="437" customFormat="1" ht="103.5" customHeight="1">
      <c r="A48" s="1898"/>
      <c r="B48" s="1898"/>
      <c r="C48" s="1898"/>
      <c r="D48" s="1898"/>
      <c r="E48" s="1898"/>
      <c r="F48" s="1898"/>
      <c r="G48" s="1898"/>
      <c r="H48" s="1898"/>
      <c r="I48" s="1898"/>
    </row>
  </sheetData>
  <mergeCells count="54">
    <mergeCell ref="C42:E42"/>
    <mergeCell ref="F42:G42"/>
    <mergeCell ref="C46:E46"/>
    <mergeCell ref="F46:G46"/>
    <mergeCell ref="A47:I48"/>
    <mergeCell ref="C43:E43"/>
    <mergeCell ref="F43:G43"/>
    <mergeCell ref="C44:E44"/>
    <mergeCell ref="F44:G44"/>
    <mergeCell ref="C45:E45"/>
    <mergeCell ref="F45:G45"/>
    <mergeCell ref="F29:G29"/>
    <mergeCell ref="C40:E40"/>
    <mergeCell ref="F40:G40"/>
    <mergeCell ref="C41:E41"/>
    <mergeCell ref="F41:G41"/>
    <mergeCell ref="C32:E32"/>
    <mergeCell ref="F32:G32"/>
    <mergeCell ref="C33:E33"/>
    <mergeCell ref="F33:G33"/>
    <mergeCell ref="C34:E34"/>
    <mergeCell ref="F34:G34"/>
    <mergeCell ref="C38:E38"/>
    <mergeCell ref="F38:G38"/>
    <mergeCell ref="C39:E39"/>
    <mergeCell ref="F39:G39"/>
    <mergeCell ref="C35:E35"/>
    <mergeCell ref="A1:B1"/>
    <mergeCell ref="A2:I2"/>
    <mergeCell ref="A4:D4"/>
    <mergeCell ref="E4:I4"/>
    <mergeCell ref="A5:D5"/>
    <mergeCell ref="E5:I5"/>
    <mergeCell ref="F7:G9"/>
    <mergeCell ref="H7:I9"/>
    <mergeCell ref="C30:E30"/>
    <mergeCell ref="F30:G30"/>
    <mergeCell ref="C31:E31"/>
    <mergeCell ref="F31:G31"/>
    <mergeCell ref="F11:G13"/>
    <mergeCell ref="H11:I13"/>
    <mergeCell ref="C15:E23"/>
    <mergeCell ref="C26:E26"/>
    <mergeCell ref="F26:G26"/>
    <mergeCell ref="C27:E27"/>
    <mergeCell ref="F27:G27"/>
    <mergeCell ref="C28:E28"/>
    <mergeCell ref="F28:G28"/>
    <mergeCell ref="C29:E29"/>
    <mergeCell ref="F35:G35"/>
    <mergeCell ref="C36:E36"/>
    <mergeCell ref="F36:G36"/>
    <mergeCell ref="C37:E37"/>
    <mergeCell ref="F37:G37"/>
  </mergeCells>
  <phoneticPr fontId="3"/>
  <hyperlinks>
    <hyperlink ref="J2" location="目次!A1" display="目次に戻る" xr:uid="{03BDD604-C838-4362-B25D-FB6C1CC9D177}"/>
  </hyperlinks>
  <pageMargins left="0.7" right="0.7" top="0.75" bottom="0.75" header="0.3" footer="0.3"/>
  <pageSetup paperSize="9" scale="7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9"/>
  <sheetViews>
    <sheetView view="pageBreakPreview" zoomScale="85" zoomScaleNormal="100" zoomScaleSheetLayoutView="85" workbookViewId="0">
      <selection sqref="A1:B1"/>
    </sheetView>
  </sheetViews>
  <sheetFormatPr defaultRowHeight="13.5"/>
  <cols>
    <col min="1" max="1" width="3.125" style="437" customWidth="1"/>
    <col min="2" max="2" width="15.375" style="437" customWidth="1"/>
    <col min="3" max="4" width="8.5" style="437" customWidth="1"/>
    <col min="5" max="5" width="9.25" style="437" customWidth="1"/>
    <col min="6" max="6" width="8.625" style="437" customWidth="1"/>
    <col min="7" max="7" width="19.125" style="437" customWidth="1"/>
    <col min="8" max="8" width="19.25" style="437" customWidth="1"/>
    <col min="9" max="9" width="10.875" style="437" customWidth="1"/>
    <col min="10" max="256" width="9" style="437"/>
    <col min="257" max="257" width="3.125" style="437" customWidth="1"/>
    <col min="258" max="258" width="15.375" style="437" customWidth="1"/>
    <col min="259" max="260" width="8.5" style="437" customWidth="1"/>
    <col min="261" max="262" width="8.625" style="437" customWidth="1"/>
    <col min="263" max="263" width="16.375" style="437" customWidth="1"/>
    <col min="264" max="264" width="16.75" style="437" bestFit="1" customWidth="1"/>
    <col min="265" max="512" width="9" style="437"/>
    <col min="513" max="513" width="3.125" style="437" customWidth="1"/>
    <col min="514" max="514" width="15.375" style="437" customWidth="1"/>
    <col min="515" max="516" width="8.5" style="437" customWidth="1"/>
    <col min="517" max="518" width="8.625" style="437" customWidth="1"/>
    <col min="519" max="519" width="16.375" style="437" customWidth="1"/>
    <col min="520" max="520" width="16.75" style="437" bestFit="1" customWidth="1"/>
    <col min="521" max="768" width="9" style="437"/>
    <col min="769" max="769" width="3.125" style="437" customWidth="1"/>
    <col min="770" max="770" width="15.375" style="437" customWidth="1"/>
    <col min="771" max="772" width="8.5" style="437" customWidth="1"/>
    <col min="773" max="774" width="8.625" style="437" customWidth="1"/>
    <col min="775" max="775" width="16.375" style="437" customWidth="1"/>
    <col min="776" max="776" width="16.75" style="437" bestFit="1" customWidth="1"/>
    <col min="777" max="1024" width="9" style="437"/>
    <col min="1025" max="1025" width="3.125" style="437" customWidth="1"/>
    <col min="1026" max="1026" width="15.375" style="437" customWidth="1"/>
    <col min="1027" max="1028" width="8.5" style="437" customWidth="1"/>
    <col min="1029" max="1030" width="8.625" style="437" customWidth="1"/>
    <col min="1031" max="1031" width="16.375" style="437" customWidth="1"/>
    <col min="1032" max="1032" width="16.75" style="437" bestFit="1" customWidth="1"/>
    <col min="1033" max="1280" width="9" style="437"/>
    <col min="1281" max="1281" width="3.125" style="437" customWidth="1"/>
    <col min="1282" max="1282" width="15.375" style="437" customWidth="1"/>
    <col min="1283" max="1284" width="8.5" style="437" customWidth="1"/>
    <col min="1285" max="1286" width="8.625" style="437" customWidth="1"/>
    <col min="1287" max="1287" width="16.375" style="437" customWidth="1"/>
    <col min="1288" max="1288" width="16.75" style="437" bestFit="1" customWidth="1"/>
    <col min="1289" max="1536" width="9" style="437"/>
    <col min="1537" max="1537" width="3.125" style="437" customWidth="1"/>
    <col min="1538" max="1538" width="15.375" style="437" customWidth="1"/>
    <col min="1539" max="1540" width="8.5" style="437" customWidth="1"/>
    <col min="1541" max="1542" width="8.625" style="437" customWidth="1"/>
    <col min="1543" max="1543" width="16.375" style="437" customWidth="1"/>
    <col min="1544" max="1544" width="16.75" style="437" bestFit="1" customWidth="1"/>
    <col min="1545" max="1792" width="9" style="437"/>
    <col min="1793" max="1793" width="3.125" style="437" customWidth="1"/>
    <col min="1794" max="1794" width="15.375" style="437" customWidth="1"/>
    <col min="1795" max="1796" width="8.5" style="437" customWidth="1"/>
    <col min="1797" max="1798" width="8.625" style="437" customWidth="1"/>
    <col min="1799" max="1799" width="16.375" style="437" customWidth="1"/>
    <col min="1800" max="1800" width="16.75" style="437" bestFit="1" customWidth="1"/>
    <col min="1801" max="2048" width="9" style="437"/>
    <col min="2049" max="2049" width="3.125" style="437" customWidth="1"/>
    <col min="2050" max="2050" width="15.375" style="437" customWidth="1"/>
    <col min="2051" max="2052" width="8.5" style="437" customWidth="1"/>
    <col min="2053" max="2054" width="8.625" style="437" customWidth="1"/>
    <col min="2055" max="2055" width="16.375" style="437" customWidth="1"/>
    <col min="2056" max="2056" width="16.75" style="437" bestFit="1" customWidth="1"/>
    <col min="2057" max="2304" width="9" style="437"/>
    <col min="2305" max="2305" width="3.125" style="437" customWidth="1"/>
    <col min="2306" max="2306" width="15.375" style="437" customWidth="1"/>
    <col min="2307" max="2308" width="8.5" style="437" customWidth="1"/>
    <col min="2309" max="2310" width="8.625" style="437" customWidth="1"/>
    <col min="2311" max="2311" width="16.375" style="437" customWidth="1"/>
    <col min="2312" max="2312" width="16.75" style="437" bestFit="1" customWidth="1"/>
    <col min="2313" max="2560" width="9" style="437"/>
    <col min="2561" max="2561" width="3.125" style="437" customWidth="1"/>
    <col min="2562" max="2562" width="15.375" style="437" customWidth="1"/>
    <col min="2563" max="2564" width="8.5" style="437" customWidth="1"/>
    <col min="2565" max="2566" width="8.625" style="437" customWidth="1"/>
    <col min="2567" max="2567" width="16.375" style="437" customWidth="1"/>
    <col min="2568" max="2568" width="16.75" style="437" bestFit="1" customWidth="1"/>
    <col min="2569" max="2816" width="9" style="437"/>
    <col min="2817" max="2817" width="3.125" style="437" customWidth="1"/>
    <col min="2818" max="2818" width="15.375" style="437" customWidth="1"/>
    <col min="2819" max="2820" width="8.5" style="437" customWidth="1"/>
    <col min="2821" max="2822" width="8.625" style="437" customWidth="1"/>
    <col min="2823" max="2823" width="16.375" style="437" customWidth="1"/>
    <col min="2824" max="2824" width="16.75" style="437" bestFit="1" customWidth="1"/>
    <col min="2825" max="3072" width="9" style="437"/>
    <col min="3073" max="3073" width="3.125" style="437" customWidth="1"/>
    <col min="3074" max="3074" width="15.375" style="437" customWidth="1"/>
    <col min="3075" max="3076" width="8.5" style="437" customWidth="1"/>
    <col min="3077" max="3078" width="8.625" style="437" customWidth="1"/>
    <col min="3079" max="3079" width="16.375" style="437" customWidth="1"/>
    <col min="3080" max="3080" width="16.75" style="437" bestFit="1" customWidth="1"/>
    <col min="3081" max="3328" width="9" style="437"/>
    <col min="3329" max="3329" width="3.125" style="437" customWidth="1"/>
    <col min="3330" max="3330" width="15.375" style="437" customWidth="1"/>
    <col min="3331" max="3332" width="8.5" style="437" customWidth="1"/>
    <col min="3333" max="3334" width="8.625" style="437" customWidth="1"/>
    <col min="3335" max="3335" width="16.375" style="437" customWidth="1"/>
    <col min="3336" max="3336" width="16.75" style="437" bestFit="1" customWidth="1"/>
    <col min="3337" max="3584" width="9" style="437"/>
    <col min="3585" max="3585" width="3.125" style="437" customWidth="1"/>
    <col min="3586" max="3586" width="15.375" style="437" customWidth="1"/>
    <col min="3587" max="3588" width="8.5" style="437" customWidth="1"/>
    <col min="3589" max="3590" width="8.625" style="437" customWidth="1"/>
    <col min="3591" max="3591" width="16.375" style="437" customWidth="1"/>
    <col min="3592" max="3592" width="16.75" style="437" bestFit="1" customWidth="1"/>
    <col min="3593" max="3840" width="9" style="437"/>
    <col min="3841" max="3841" width="3.125" style="437" customWidth="1"/>
    <col min="3842" max="3842" width="15.375" style="437" customWidth="1"/>
    <col min="3843" max="3844" width="8.5" style="437" customWidth="1"/>
    <col min="3845" max="3846" width="8.625" style="437" customWidth="1"/>
    <col min="3847" max="3847" width="16.375" style="437" customWidth="1"/>
    <col min="3848" max="3848" width="16.75" style="437" bestFit="1" customWidth="1"/>
    <col min="3849" max="4096" width="9" style="437"/>
    <col min="4097" max="4097" width="3.125" style="437" customWidth="1"/>
    <col min="4098" max="4098" width="15.375" style="437" customWidth="1"/>
    <col min="4099" max="4100" width="8.5" style="437" customWidth="1"/>
    <col min="4101" max="4102" width="8.625" style="437" customWidth="1"/>
    <col min="4103" max="4103" width="16.375" style="437" customWidth="1"/>
    <col min="4104" max="4104" width="16.75" style="437" bestFit="1" customWidth="1"/>
    <col min="4105" max="4352" width="9" style="437"/>
    <col min="4353" max="4353" width="3.125" style="437" customWidth="1"/>
    <col min="4354" max="4354" width="15.375" style="437" customWidth="1"/>
    <col min="4355" max="4356" width="8.5" style="437" customWidth="1"/>
    <col min="4357" max="4358" width="8.625" style="437" customWidth="1"/>
    <col min="4359" max="4359" width="16.375" style="437" customWidth="1"/>
    <col min="4360" max="4360" width="16.75" style="437" bestFit="1" customWidth="1"/>
    <col min="4361" max="4608" width="9" style="437"/>
    <col min="4609" max="4609" width="3.125" style="437" customWidth="1"/>
    <col min="4610" max="4610" width="15.375" style="437" customWidth="1"/>
    <col min="4611" max="4612" width="8.5" style="437" customWidth="1"/>
    <col min="4613" max="4614" width="8.625" style="437" customWidth="1"/>
    <col min="4615" max="4615" width="16.375" style="437" customWidth="1"/>
    <col min="4616" max="4616" width="16.75" style="437" bestFit="1" customWidth="1"/>
    <col min="4617" max="4864" width="9" style="437"/>
    <col min="4865" max="4865" width="3.125" style="437" customWidth="1"/>
    <col min="4866" max="4866" width="15.375" style="437" customWidth="1"/>
    <col min="4867" max="4868" width="8.5" style="437" customWidth="1"/>
    <col min="4869" max="4870" width="8.625" style="437" customWidth="1"/>
    <col min="4871" max="4871" width="16.375" style="437" customWidth="1"/>
    <col min="4872" max="4872" width="16.75" style="437" bestFit="1" customWidth="1"/>
    <col min="4873" max="5120" width="9" style="437"/>
    <col min="5121" max="5121" width="3.125" style="437" customWidth="1"/>
    <col min="5122" max="5122" width="15.375" style="437" customWidth="1"/>
    <col min="5123" max="5124" width="8.5" style="437" customWidth="1"/>
    <col min="5125" max="5126" width="8.625" style="437" customWidth="1"/>
    <col min="5127" max="5127" width="16.375" style="437" customWidth="1"/>
    <col min="5128" max="5128" width="16.75" style="437" bestFit="1" customWidth="1"/>
    <col min="5129" max="5376" width="9" style="437"/>
    <col min="5377" max="5377" width="3.125" style="437" customWidth="1"/>
    <col min="5378" max="5378" width="15.375" style="437" customWidth="1"/>
    <col min="5379" max="5380" width="8.5" style="437" customWidth="1"/>
    <col min="5381" max="5382" width="8.625" style="437" customWidth="1"/>
    <col min="5383" max="5383" width="16.375" style="437" customWidth="1"/>
    <col min="5384" max="5384" width="16.75" style="437" bestFit="1" customWidth="1"/>
    <col min="5385" max="5632" width="9" style="437"/>
    <col min="5633" max="5633" width="3.125" style="437" customWidth="1"/>
    <col min="5634" max="5634" width="15.375" style="437" customWidth="1"/>
    <col min="5635" max="5636" width="8.5" style="437" customWidth="1"/>
    <col min="5637" max="5638" width="8.625" style="437" customWidth="1"/>
    <col min="5639" max="5639" width="16.375" style="437" customWidth="1"/>
    <col min="5640" max="5640" width="16.75" style="437" bestFit="1" customWidth="1"/>
    <col min="5641" max="5888" width="9" style="437"/>
    <col min="5889" max="5889" width="3.125" style="437" customWidth="1"/>
    <col min="5890" max="5890" width="15.375" style="437" customWidth="1"/>
    <col min="5891" max="5892" width="8.5" style="437" customWidth="1"/>
    <col min="5893" max="5894" width="8.625" style="437" customWidth="1"/>
    <col min="5895" max="5895" width="16.375" style="437" customWidth="1"/>
    <col min="5896" max="5896" width="16.75" style="437" bestFit="1" customWidth="1"/>
    <col min="5897" max="6144" width="9" style="437"/>
    <col min="6145" max="6145" width="3.125" style="437" customWidth="1"/>
    <col min="6146" max="6146" width="15.375" style="437" customWidth="1"/>
    <col min="6147" max="6148" width="8.5" style="437" customWidth="1"/>
    <col min="6149" max="6150" width="8.625" style="437" customWidth="1"/>
    <col min="6151" max="6151" width="16.375" style="437" customWidth="1"/>
    <col min="6152" max="6152" width="16.75" style="437" bestFit="1" customWidth="1"/>
    <col min="6153" max="6400" width="9" style="437"/>
    <col min="6401" max="6401" width="3.125" style="437" customWidth="1"/>
    <col min="6402" max="6402" width="15.375" style="437" customWidth="1"/>
    <col min="6403" max="6404" width="8.5" style="437" customWidth="1"/>
    <col min="6405" max="6406" width="8.625" style="437" customWidth="1"/>
    <col min="6407" max="6407" width="16.375" style="437" customWidth="1"/>
    <col min="6408" max="6408" width="16.75" style="437" bestFit="1" customWidth="1"/>
    <col min="6409" max="6656" width="9" style="437"/>
    <col min="6657" max="6657" width="3.125" style="437" customWidth="1"/>
    <col min="6658" max="6658" width="15.375" style="437" customWidth="1"/>
    <col min="6659" max="6660" width="8.5" style="437" customWidth="1"/>
    <col min="6661" max="6662" width="8.625" style="437" customWidth="1"/>
    <col min="6663" max="6663" width="16.375" style="437" customWidth="1"/>
    <col min="6664" max="6664" width="16.75" style="437" bestFit="1" customWidth="1"/>
    <col min="6665" max="6912" width="9" style="437"/>
    <col min="6913" max="6913" width="3.125" style="437" customWidth="1"/>
    <col min="6914" max="6914" width="15.375" style="437" customWidth="1"/>
    <col min="6915" max="6916" width="8.5" style="437" customWidth="1"/>
    <col min="6917" max="6918" width="8.625" style="437" customWidth="1"/>
    <col min="6919" max="6919" width="16.375" style="437" customWidth="1"/>
    <col min="6920" max="6920" width="16.75" style="437" bestFit="1" customWidth="1"/>
    <col min="6921" max="7168" width="9" style="437"/>
    <col min="7169" max="7169" width="3.125" style="437" customWidth="1"/>
    <col min="7170" max="7170" width="15.375" style="437" customWidth="1"/>
    <col min="7171" max="7172" width="8.5" style="437" customWidth="1"/>
    <col min="7173" max="7174" width="8.625" style="437" customWidth="1"/>
    <col min="7175" max="7175" width="16.375" style="437" customWidth="1"/>
    <col min="7176" max="7176" width="16.75" style="437" bestFit="1" customWidth="1"/>
    <col min="7177" max="7424" width="9" style="437"/>
    <col min="7425" max="7425" width="3.125" style="437" customWidth="1"/>
    <col min="7426" max="7426" width="15.375" style="437" customWidth="1"/>
    <col min="7427" max="7428" width="8.5" style="437" customWidth="1"/>
    <col min="7429" max="7430" width="8.625" style="437" customWidth="1"/>
    <col min="7431" max="7431" width="16.375" style="437" customWidth="1"/>
    <col min="7432" max="7432" width="16.75" style="437" bestFit="1" customWidth="1"/>
    <col min="7433" max="7680" width="9" style="437"/>
    <col min="7681" max="7681" width="3.125" style="437" customWidth="1"/>
    <col min="7682" max="7682" width="15.375" style="437" customWidth="1"/>
    <col min="7683" max="7684" width="8.5" style="437" customWidth="1"/>
    <col min="7685" max="7686" width="8.625" style="437" customWidth="1"/>
    <col min="7687" max="7687" width="16.375" style="437" customWidth="1"/>
    <col min="7688" max="7688" width="16.75" style="437" bestFit="1" customWidth="1"/>
    <col min="7689" max="7936" width="9" style="437"/>
    <col min="7937" max="7937" width="3.125" style="437" customWidth="1"/>
    <col min="7938" max="7938" width="15.375" style="437" customWidth="1"/>
    <col min="7939" max="7940" width="8.5" style="437" customWidth="1"/>
    <col min="7941" max="7942" width="8.625" style="437" customWidth="1"/>
    <col min="7943" max="7943" width="16.375" style="437" customWidth="1"/>
    <col min="7944" max="7944" width="16.75" style="437" bestFit="1" customWidth="1"/>
    <col min="7945" max="8192" width="9" style="437"/>
    <col min="8193" max="8193" width="3.125" style="437" customWidth="1"/>
    <col min="8194" max="8194" width="15.375" style="437" customWidth="1"/>
    <col min="8195" max="8196" width="8.5" style="437" customWidth="1"/>
    <col min="8197" max="8198" width="8.625" style="437" customWidth="1"/>
    <col min="8199" max="8199" width="16.375" style="437" customWidth="1"/>
    <col min="8200" max="8200" width="16.75" style="437" bestFit="1" customWidth="1"/>
    <col min="8201" max="8448" width="9" style="437"/>
    <col min="8449" max="8449" width="3.125" style="437" customWidth="1"/>
    <col min="8450" max="8450" width="15.375" style="437" customWidth="1"/>
    <col min="8451" max="8452" width="8.5" style="437" customWidth="1"/>
    <col min="8453" max="8454" width="8.625" style="437" customWidth="1"/>
    <col min="8455" max="8455" width="16.375" style="437" customWidth="1"/>
    <col min="8456" max="8456" width="16.75" style="437" bestFit="1" customWidth="1"/>
    <col min="8457" max="8704" width="9" style="437"/>
    <col min="8705" max="8705" width="3.125" style="437" customWidth="1"/>
    <col min="8706" max="8706" width="15.375" style="437" customWidth="1"/>
    <col min="8707" max="8708" width="8.5" style="437" customWidth="1"/>
    <col min="8709" max="8710" width="8.625" style="437" customWidth="1"/>
    <col min="8711" max="8711" width="16.375" style="437" customWidth="1"/>
    <col min="8712" max="8712" width="16.75" style="437" bestFit="1" customWidth="1"/>
    <col min="8713" max="8960" width="9" style="437"/>
    <col min="8961" max="8961" width="3.125" style="437" customWidth="1"/>
    <col min="8962" max="8962" width="15.375" style="437" customWidth="1"/>
    <col min="8963" max="8964" width="8.5" style="437" customWidth="1"/>
    <col min="8965" max="8966" width="8.625" style="437" customWidth="1"/>
    <col min="8967" max="8967" width="16.375" style="437" customWidth="1"/>
    <col min="8968" max="8968" width="16.75" style="437" bestFit="1" customWidth="1"/>
    <col min="8969" max="9216" width="9" style="437"/>
    <col min="9217" max="9217" width="3.125" style="437" customWidth="1"/>
    <col min="9218" max="9218" width="15.375" style="437" customWidth="1"/>
    <col min="9219" max="9220" width="8.5" style="437" customWidth="1"/>
    <col min="9221" max="9222" width="8.625" style="437" customWidth="1"/>
    <col min="9223" max="9223" width="16.375" style="437" customWidth="1"/>
    <col min="9224" max="9224" width="16.75" style="437" bestFit="1" customWidth="1"/>
    <col min="9225" max="9472" width="9" style="437"/>
    <col min="9473" max="9473" width="3.125" style="437" customWidth="1"/>
    <col min="9474" max="9474" width="15.375" style="437" customWidth="1"/>
    <col min="9475" max="9476" width="8.5" style="437" customWidth="1"/>
    <col min="9477" max="9478" width="8.625" style="437" customWidth="1"/>
    <col min="9479" max="9479" width="16.375" style="437" customWidth="1"/>
    <col min="9480" max="9480" width="16.75" style="437" bestFit="1" customWidth="1"/>
    <col min="9481" max="9728" width="9" style="437"/>
    <col min="9729" max="9729" width="3.125" style="437" customWidth="1"/>
    <col min="9730" max="9730" width="15.375" style="437" customWidth="1"/>
    <col min="9731" max="9732" width="8.5" style="437" customWidth="1"/>
    <col min="9733" max="9734" width="8.625" style="437" customWidth="1"/>
    <col min="9735" max="9735" width="16.375" style="437" customWidth="1"/>
    <col min="9736" max="9736" width="16.75" style="437" bestFit="1" customWidth="1"/>
    <col min="9737" max="9984" width="9" style="437"/>
    <col min="9985" max="9985" width="3.125" style="437" customWidth="1"/>
    <col min="9986" max="9986" width="15.375" style="437" customWidth="1"/>
    <col min="9987" max="9988" width="8.5" style="437" customWidth="1"/>
    <col min="9989" max="9990" width="8.625" style="437" customWidth="1"/>
    <col min="9991" max="9991" width="16.375" style="437" customWidth="1"/>
    <col min="9992" max="9992" width="16.75" style="437" bestFit="1" customWidth="1"/>
    <col min="9993" max="10240" width="9" style="437"/>
    <col min="10241" max="10241" width="3.125" style="437" customWidth="1"/>
    <col min="10242" max="10242" width="15.375" style="437" customWidth="1"/>
    <col min="10243" max="10244" width="8.5" style="437" customWidth="1"/>
    <col min="10245" max="10246" width="8.625" style="437" customWidth="1"/>
    <col min="10247" max="10247" width="16.375" style="437" customWidth="1"/>
    <col min="10248" max="10248" width="16.75" style="437" bestFit="1" customWidth="1"/>
    <col min="10249" max="10496" width="9" style="437"/>
    <col min="10497" max="10497" width="3.125" style="437" customWidth="1"/>
    <col min="10498" max="10498" width="15.375" style="437" customWidth="1"/>
    <col min="10499" max="10500" width="8.5" style="437" customWidth="1"/>
    <col min="10501" max="10502" width="8.625" style="437" customWidth="1"/>
    <col min="10503" max="10503" width="16.375" style="437" customWidth="1"/>
    <col min="10504" max="10504" width="16.75" style="437" bestFit="1" customWidth="1"/>
    <col min="10505" max="10752" width="9" style="437"/>
    <col min="10753" max="10753" width="3.125" style="437" customWidth="1"/>
    <col min="10754" max="10754" width="15.375" style="437" customWidth="1"/>
    <col min="10755" max="10756" width="8.5" style="437" customWidth="1"/>
    <col min="10757" max="10758" width="8.625" style="437" customWidth="1"/>
    <col min="10759" max="10759" width="16.375" style="437" customWidth="1"/>
    <col min="10760" max="10760" width="16.75" style="437" bestFit="1" customWidth="1"/>
    <col min="10761" max="11008" width="9" style="437"/>
    <col min="11009" max="11009" width="3.125" style="437" customWidth="1"/>
    <col min="11010" max="11010" width="15.375" style="437" customWidth="1"/>
    <col min="11011" max="11012" width="8.5" style="437" customWidth="1"/>
    <col min="11013" max="11014" width="8.625" style="437" customWidth="1"/>
    <col min="11015" max="11015" width="16.375" style="437" customWidth="1"/>
    <col min="11016" max="11016" width="16.75" style="437" bestFit="1" customWidth="1"/>
    <col min="11017" max="11264" width="9" style="437"/>
    <col min="11265" max="11265" width="3.125" style="437" customWidth="1"/>
    <col min="11266" max="11266" width="15.375" style="437" customWidth="1"/>
    <col min="11267" max="11268" width="8.5" style="437" customWidth="1"/>
    <col min="11269" max="11270" width="8.625" style="437" customWidth="1"/>
    <col min="11271" max="11271" width="16.375" style="437" customWidth="1"/>
    <col min="11272" max="11272" width="16.75" style="437" bestFit="1" customWidth="1"/>
    <col min="11273" max="11520" width="9" style="437"/>
    <col min="11521" max="11521" width="3.125" style="437" customWidth="1"/>
    <col min="11522" max="11522" width="15.375" style="437" customWidth="1"/>
    <col min="11523" max="11524" width="8.5" style="437" customWidth="1"/>
    <col min="11525" max="11526" width="8.625" style="437" customWidth="1"/>
    <col min="11527" max="11527" width="16.375" style="437" customWidth="1"/>
    <col min="11528" max="11528" width="16.75" style="437" bestFit="1" customWidth="1"/>
    <col min="11529" max="11776" width="9" style="437"/>
    <col min="11777" max="11777" width="3.125" style="437" customWidth="1"/>
    <col min="11778" max="11778" width="15.375" style="437" customWidth="1"/>
    <col min="11779" max="11780" width="8.5" style="437" customWidth="1"/>
    <col min="11781" max="11782" width="8.625" style="437" customWidth="1"/>
    <col min="11783" max="11783" width="16.375" style="437" customWidth="1"/>
    <col min="11784" max="11784" width="16.75" style="437" bestFit="1" customWidth="1"/>
    <col min="11785" max="12032" width="9" style="437"/>
    <col min="12033" max="12033" width="3.125" style="437" customWidth="1"/>
    <col min="12034" max="12034" width="15.375" style="437" customWidth="1"/>
    <col min="12035" max="12036" width="8.5" style="437" customWidth="1"/>
    <col min="12037" max="12038" width="8.625" style="437" customWidth="1"/>
    <col min="12039" max="12039" width="16.375" style="437" customWidth="1"/>
    <col min="12040" max="12040" width="16.75" style="437" bestFit="1" customWidth="1"/>
    <col min="12041" max="12288" width="9" style="437"/>
    <col min="12289" max="12289" width="3.125" style="437" customWidth="1"/>
    <col min="12290" max="12290" width="15.375" style="437" customWidth="1"/>
    <col min="12291" max="12292" width="8.5" style="437" customWidth="1"/>
    <col min="12293" max="12294" width="8.625" style="437" customWidth="1"/>
    <col min="12295" max="12295" width="16.375" style="437" customWidth="1"/>
    <col min="12296" max="12296" width="16.75" style="437" bestFit="1" customWidth="1"/>
    <col min="12297" max="12544" width="9" style="437"/>
    <col min="12545" max="12545" width="3.125" style="437" customWidth="1"/>
    <col min="12546" max="12546" width="15.375" style="437" customWidth="1"/>
    <col min="12547" max="12548" width="8.5" style="437" customWidth="1"/>
    <col min="12549" max="12550" width="8.625" style="437" customWidth="1"/>
    <col min="12551" max="12551" width="16.375" style="437" customWidth="1"/>
    <col min="12552" max="12552" width="16.75" style="437" bestFit="1" customWidth="1"/>
    <col min="12553" max="12800" width="9" style="437"/>
    <col min="12801" max="12801" width="3.125" style="437" customWidth="1"/>
    <col min="12802" max="12802" width="15.375" style="437" customWidth="1"/>
    <col min="12803" max="12804" width="8.5" style="437" customWidth="1"/>
    <col min="12805" max="12806" width="8.625" style="437" customWidth="1"/>
    <col min="12807" max="12807" width="16.375" style="437" customWidth="1"/>
    <col min="12808" max="12808" width="16.75" style="437" bestFit="1" customWidth="1"/>
    <col min="12809" max="13056" width="9" style="437"/>
    <col min="13057" max="13057" width="3.125" style="437" customWidth="1"/>
    <col min="13058" max="13058" width="15.375" style="437" customWidth="1"/>
    <col min="13059" max="13060" width="8.5" style="437" customWidth="1"/>
    <col min="13061" max="13062" width="8.625" style="437" customWidth="1"/>
    <col min="13063" max="13063" width="16.375" style="437" customWidth="1"/>
    <col min="13064" max="13064" width="16.75" style="437" bestFit="1" customWidth="1"/>
    <col min="13065" max="13312" width="9" style="437"/>
    <col min="13313" max="13313" width="3.125" style="437" customWidth="1"/>
    <col min="13314" max="13314" width="15.375" style="437" customWidth="1"/>
    <col min="13315" max="13316" width="8.5" style="437" customWidth="1"/>
    <col min="13317" max="13318" width="8.625" style="437" customWidth="1"/>
    <col min="13319" max="13319" width="16.375" style="437" customWidth="1"/>
    <col min="13320" max="13320" width="16.75" style="437" bestFit="1" customWidth="1"/>
    <col min="13321" max="13568" width="9" style="437"/>
    <col min="13569" max="13569" width="3.125" style="437" customWidth="1"/>
    <col min="13570" max="13570" width="15.375" style="437" customWidth="1"/>
    <col min="13571" max="13572" width="8.5" style="437" customWidth="1"/>
    <col min="13573" max="13574" width="8.625" style="437" customWidth="1"/>
    <col min="13575" max="13575" width="16.375" style="437" customWidth="1"/>
    <col min="13576" max="13576" width="16.75" style="437" bestFit="1" customWidth="1"/>
    <col min="13577" max="13824" width="9" style="437"/>
    <col min="13825" max="13825" width="3.125" style="437" customWidth="1"/>
    <col min="13826" max="13826" width="15.375" style="437" customWidth="1"/>
    <col min="13827" max="13828" width="8.5" style="437" customWidth="1"/>
    <col min="13829" max="13830" width="8.625" style="437" customWidth="1"/>
    <col min="13831" max="13831" width="16.375" style="437" customWidth="1"/>
    <col min="13832" max="13832" width="16.75" style="437" bestFit="1" customWidth="1"/>
    <col min="13833" max="14080" width="9" style="437"/>
    <col min="14081" max="14081" width="3.125" style="437" customWidth="1"/>
    <col min="14082" max="14082" width="15.375" style="437" customWidth="1"/>
    <col min="14083" max="14084" width="8.5" style="437" customWidth="1"/>
    <col min="14085" max="14086" width="8.625" style="437" customWidth="1"/>
    <col min="14087" max="14087" width="16.375" style="437" customWidth="1"/>
    <col min="14088" max="14088" width="16.75" style="437" bestFit="1" customWidth="1"/>
    <col min="14089" max="14336" width="9" style="437"/>
    <col min="14337" max="14337" width="3.125" style="437" customWidth="1"/>
    <col min="14338" max="14338" width="15.375" style="437" customWidth="1"/>
    <col min="14339" max="14340" width="8.5" style="437" customWidth="1"/>
    <col min="14341" max="14342" width="8.625" style="437" customWidth="1"/>
    <col min="14343" max="14343" width="16.375" style="437" customWidth="1"/>
    <col min="14344" max="14344" width="16.75" style="437" bestFit="1" customWidth="1"/>
    <col min="14345" max="14592" width="9" style="437"/>
    <col min="14593" max="14593" width="3.125" style="437" customWidth="1"/>
    <col min="14594" max="14594" width="15.375" style="437" customWidth="1"/>
    <col min="14595" max="14596" width="8.5" style="437" customWidth="1"/>
    <col min="14597" max="14598" width="8.625" style="437" customWidth="1"/>
    <col min="14599" max="14599" width="16.375" style="437" customWidth="1"/>
    <col min="14600" max="14600" width="16.75" style="437" bestFit="1" customWidth="1"/>
    <col min="14601" max="14848" width="9" style="437"/>
    <col min="14849" max="14849" width="3.125" style="437" customWidth="1"/>
    <col min="14850" max="14850" width="15.375" style="437" customWidth="1"/>
    <col min="14851" max="14852" width="8.5" style="437" customWidth="1"/>
    <col min="14853" max="14854" width="8.625" style="437" customWidth="1"/>
    <col min="14855" max="14855" width="16.375" style="437" customWidth="1"/>
    <col min="14856" max="14856" width="16.75" style="437" bestFit="1" customWidth="1"/>
    <col min="14857" max="15104" width="9" style="437"/>
    <col min="15105" max="15105" width="3.125" style="437" customWidth="1"/>
    <col min="15106" max="15106" width="15.375" style="437" customWidth="1"/>
    <col min="15107" max="15108" width="8.5" style="437" customWidth="1"/>
    <col min="15109" max="15110" width="8.625" style="437" customWidth="1"/>
    <col min="15111" max="15111" width="16.375" style="437" customWidth="1"/>
    <col min="15112" max="15112" width="16.75" style="437" bestFit="1" customWidth="1"/>
    <col min="15113" max="15360" width="9" style="437"/>
    <col min="15361" max="15361" width="3.125" style="437" customWidth="1"/>
    <col min="15362" max="15362" width="15.375" style="437" customWidth="1"/>
    <col min="15363" max="15364" width="8.5" style="437" customWidth="1"/>
    <col min="15365" max="15366" width="8.625" style="437" customWidth="1"/>
    <col min="15367" max="15367" width="16.375" style="437" customWidth="1"/>
    <col min="15368" max="15368" width="16.75" style="437" bestFit="1" customWidth="1"/>
    <col min="15369" max="15616" width="9" style="437"/>
    <col min="15617" max="15617" width="3.125" style="437" customWidth="1"/>
    <col min="15618" max="15618" width="15.375" style="437" customWidth="1"/>
    <col min="15619" max="15620" width="8.5" style="437" customWidth="1"/>
    <col min="15621" max="15622" width="8.625" style="437" customWidth="1"/>
    <col min="15623" max="15623" width="16.375" style="437" customWidth="1"/>
    <col min="15624" max="15624" width="16.75" style="437" bestFit="1" customWidth="1"/>
    <col min="15625" max="15872" width="9" style="437"/>
    <col min="15873" max="15873" width="3.125" style="437" customWidth="1"/>
    <col min="15874" max="15874" width="15.375" style="437" customWidth="1"/>
    <col min="15875" max="15876" width="8.5" style="437" customWidth="1"/>
    <col min="15877" max="15878" width="8.625" style="437" customWidth="1"/>
    <col min="15879" max="15879" width="16.375" style="437" customWidth="1"/>
    <col min="15880" max="15880" width="16.75" style="437" bestFit="1" customWidth="1"/>
    <col min="15881" max="16128" width="9" style="437"/>
    <col min="16129" max="16129" width="3.125" style="437" customWidth="1"/>
    <col min="16130" max="16130" width="15.375" style="437" customWidth="1"/>
    <col min="16131" max="16132" width="8.5" style="437" customWidth="1"/>
    <col min="16133" max="16134" width="8.625" style="437" customWidth="1"/>
    <col min="16135" max="16135" width="16.375" style="437" customWidth="1"/>
    <col min="16136" max="16136" width="16.75" style="437" bestFit="1" customWidth="1"/>
    <col min="16137" max="16384" width="9" style="437"/>
  </cols>
  <sheetData>
    <row r="1" spans="1:9" ht="21.75" customHeight="1">
      <c r="A1" s="1887" t="s">
        <v>1307</v>
      </c>
      <c r="B1" s="1900"/>
      <c r="H1" s="955" t="s">
        <v>83</v>
      </c>
    </row>
    <row r="2" spans="1:9" ht="56.25" customHeight="1">
      <c r="A2" s="1600" t="s">
        <v>1229</v>
      </c>
      <c r="B2" s="1600"/>
      <c r="C2" s="1600"/>
      <c r="D2" s="1600"/>
      <c r="E2" s="1600"/>
      <c r="F2" s="1600"/>
      <c r="G2" s="1600"/>
      <c r="H2" s="1600"/>
      <c r="I2" s="67" t="s">
        <v>0</v>
      </c>
    </row>
    <row r="3" spans="1:9" ht="15" customHeight="1">
      <c r="A3" s="956"/>
      <c r="B3" s="956"/>
      <c r="C3" s="956"/>
      <c r="D3" s="956"/>
      <c r="E3" s="956"/>
      <c r="F3" s="956"/>
      <c r="G3" s="956"/>
      <c r="H3" s="956"/>
    </row>
    <row r="4" spans="1:9" ht="30" customHeight="1">
      <c r="A4" s="1899" t="s">
        <v>2</v>
      </c>
      <c r="B4" s="1899"/>
      <c r="C4" s="1899"/>
      <c r="D4" s="1892"/>
      <c r="E4" s="1893"/>
      <c r="F4" s="1893"/>
      <c r="G4" s="1893"/>
      <c r="H4" s="1894"/>
    </row>
    <row r="5" spans="1:9" ht="30" customHeight="1">
      <c r="A5" s="1899" t="s">
        <v>3</v>
      </c>
      <c r="B5" s="1899"/>
      <c r="C5" s="1899"/>
      <c r="D5" s="1892" t="s">
        <v>1224</v>
      </c>
      <c r="E5" s="1893"/>
      <c r="F5" s="1893"/>
      <c r="G5" s="1893"/>
      <c r="H5" s="1894"/>
    </row>
    <row r="6" spans="1:9" ht="15" customHeight="1">
      <c r="A6" s="987"/>
      <c r="B6" s="987"/>
      <c r="C6" s="987"/>
      <c r="D6" s="987"/>
      <c r="E6" s="987"/>
      <c r="F6" s="987"/>
      <c r="G6" s="987"/>
      <c r="H6" s="987"/>
    </row>
    <row r="7" spans="1:9" ht="15" customHeight="1">
      <c r="A7" s="987"/>
      <c r="B7" s="987"/>
      <c r="C7" s="1014"/>
      <c r="D7" s="990"/>
      <c r="E7" s="1870" t="s">
        <v>81</v>
      </c>
      <c r="F7" s="1871"/>
      <c r="G7" s="1901" t="s">
        <v>20</v>
      </c>
      <c r="H7" s="1902"/>
    </row>
    <row r="8" spans="1:9" ht="15" customHeight="1">
      <c r="A8" s="987"/>
      <c r="B8" s="987"/>
      <c r="C8" s="1014"/>
      <c r="D8" s="990"/>
      <c r="E8" s="1872"/>
      <c r="F8" s="1873"/>
      <c r="G8" s="1903"/>
      <c r="H8" s="1904"/>
    </row>
    <row r="9" spans="1:9" ht="15" customHeight="1">
      <c r="A9" s="987"/>
      <c r="B9" s="987"/>
      <c r="C9" s="1014"/>
      <c r="D9" s="990"/>
      <c r="E9" s="1874"/>
      <c r="F9" s="1875"/>
      <c r="G9" s="1905"/>
      <c r="H9" s="1906"/>
    </row>
    <row r="10" spans="1:9" ht="15" customHeight="1">
      <c r="A10" s="987"/>
      <c r="B10" s="987"/>
      <c r="C10" s="987"/>
      <c r="D10" s="987"/>
      <c r="E10" s="987"/>
      <c r="F10" s="987"/>
      <c r="G10" s="987"/>
      <c r="H10" s="987"/>
    </row>
    <row r="11" spans="1:9" ht="17.25" customHeight="1">
      <c r="A11" s="1897"/>
      <c r="B11" s="1897"/>
      <c r="C11" s="1014"/>
      <c r="D11" s="990"/>
      <c r="E11" s="1870" t="s">
        <v>1308</v>
      </c>
      <c r="F11" s="1871"/>
      <c r="G11" s="1907" t="s">
        <v>1301</v>
      </c>
      <c r="H11" s="1877"/>
    </row>
    <row r="12" spans="1:9" ht="17.25" customHeight="1">
      <c r="A12" s="1897"/>
      <c r="B12" s="1897"/>
      <c r="C12" s="1014"/>
      <c r="D12" s="990"/>
      <c r="E12" s="1872"/>
      <c r="F12" s="1873"/>
      <c r="G12" s="1908"/>
      <c r="H12" s="1879"/>
    </row>
    <row r="13" spans="1:9" ht="17.25" customHeight="1">
      <c r="A13" s="1897"/>
      <c r="B13" s="1897"/>
      <c r="C13" s="1014"/>
      <c r="D13" s="990"/>
      <c r="E13" s="1874"/>
      <c r="F13" s="1875"/>
      <c r="G13" s="1909"/>
      <c r="H13" s="1881"/>
    </row>
    <row r="14" spans="1:9" ht="17.25" customHeight="1">
      <c r="A14" s="991"/>
      <c r="B14" s="991"/>
      <c r="C14" s="992"/>
      <c r="D14" s="992"/>
      <c r="E14" s="993"/>
      <c r="F14" s="993"/>
      <c r="G14" s="993"/>
      <c r="H14" s="994"/>
    </row>
    <row r="15" spans="1:9" ht="12.75" customHeight="1">
      <c r="A15" s="991"/>
      <c r="B15" s="1910" t="s">
        <v>270</v>
      </c>
      <c r="C15" s="1870" t="s">
        <v>1230</v>
      </c>
      <c r="D15" s="1864"/>
      <c r="E15" s="1871"/>
      <c r="F15" s="996"/>
      <c r="G15" s="996"/>
      <c r="H15" s="1015"/>
    </row>
    <row r="16" spans="1:9" ht="12.75" customHeight="1">
      <c r="A16" s="991"/>
      <c r="B16" s="1911"/>
      <c r="C16" s="1872"/>
      <c r="D16" s="1882"/>
      <c r="E16" s="1873"/>
      <c r="F16" s="1013">
        <v>1</v>
      </c>
      <c r="G16" s="1003" t="s">
        <v>274</v>
      </c>
      <c r="H16" s="1016"/>
    </row>
    <row r="17" spans="1:8" ht="12.75" customHeight="1">
      <c r="A17" s="991"/>
      <c r="B17" s="1911"/>
      <c r="C17" s="1872"/>
      <c r="D17" s="1882"/>
      <c r="E17" s="1873"/>
      <c r="F17" s="1013">
        <v>2</v>
      </c>
      <c r="G17" s="1003" t="s">
        <v>276</v>
      </c>
      <c r="H17" s="1016"/>
    </row>
    <row r="18" spans="1:8" ht="12.75" customHeight="1">
      <c r="A18" s="991"/>
      <c r="B18" s="1911"/>
      <c r="C18" s="1872"/>
      <c r="D18" s="1882"/>
      <c r="E18" s="1873"/>
      <c r="F18" s="1013">
        <v>3</v>
      </c>
      <c r="G18" s="1003" t="s">
        <v>278</v>
      </c>
      <c r="H18" s="1016"/>
    </row>
    <row r="19" spans="1:8" ht="12.75" customHeight="1">
      <c r="A19" s="991"/>
      <c r="B19" s="1911"/>
      <c r="C19" s="1872"/>
      <c r="D19" s="1882"/>
      <c r="E19" s="1873"/>
      <c r="F19" s="1013">
        <v>4</v>
      </c>
      <c r="G19" s="1003" t="s">
        <v>280</v>
      </c>
      <c r="H19" s="1016"/>
    </row>
    <row r="20" spans="1:8" ht="12.75" customHeight="1">
      <c r="A20" s="991"/>
      <c r="B20" s="1911"/>
      <c r="C20" s="1872"/>
      <c r="D20" s="1882"/>
      <c r="E20" s="1873"/>
      <c r="F20" s="1013">
        <v>5</v>
      </c>
      <c r="G20" s="1003" t="s">
        <v>281</v>
      </c>
      <c r="H20" s="1016"/>
    </row>
    <row r="21" spans="1:8" ht="12.75" customHeight="1">
      <c r="A21" s="991"/>
      <c r="B21" s="1911"/>
      <c r="C21" s="1872"/>
      <c r="D21" s="1882"/>
      <c r="E21" s="1873"/>
      <c r="F21" s="1013">
        <v>6</v>
      </c>
      <c r="G21" s="1003" t="s">
        <v>275</v>
      </c>
      <c r="H21" s="1016"/>
    </row>
    <row r="22" spans="1:8" ht="12.75" customHeight="1">
      <c r="A22" s="991"/>
      <c r="B22" s="1911"/>
      <c r="C22" s="1872"/>
      <c r="D22" s="1882"/>
      <c r="E22" s="1873"/>
      <c r="F22" s="1013">
        <v>7</v>
      </c>
      <c r="G22" s="1003" t="s">
        <v>277</v>
      </c>
      <c r="H22" s="1016"/>
    </row>
    <row r="23" spans="1:8" ht="12.75" customHeight="1">
      <c r="A23" s="991"/>
      <c r="B23" s="1911"/>
      <c r="C23" s="1872"/>
      <c r="D23" s="1882"/>
      <c r="E23" s="1873"/>
      <c r="F23" s="1013">
        <v>8</v>
      </c>
      <c r="G23" s="1003" t="s">
        <v>279</v>
      </c>
      <c r="H23" s="1016"/>
    </row>
    <row r="24" spans="1:8" ht="12.75" customHeight="1">
      <c r="A24" s="991"/>
      <c r="B24" s="1911"/>
      <c r="C24" s="1874"/>
      <c r="D24" s="1883"/>
      <c r="E24" s="1875"/>
      <c r="F24" s="1001"/>
      <c r="G24" s="1001"/>
      <c r="H24" s="1017"/>
    </row>
    <row r="25" spans="1:8" ht="47.25" customHeight="1">
      <c r="A25" s="994"/>
      <c r="B25" s="1912"/>
      <c r="C25" s="1913" t="s">
        <v>1231</v>
      </c>
      <c r="D25" s="1914"/>
      <c r="E25" s="1914"/>
      <c r="F25" s="1914"/>
      <c r="G25" s="1914"/>
      <c r="H25" s="1915"/>
    </row>
    <row r="26" spans="1:8" ht="15.75" customHeight="1" thickBot="1">
      <c r="A26" s="1003"/>
      <c r="B26" s="1003"/>
      <c r="C26" s="1003"/>
      <c r="D26" s="1003"/>
      <c r="E26" s="1003"/>
      <c r="F26" s="1003"/>
      <c r="G26" s="1003"/>
      <c r="H26" s="1003"/>
    </row>
    <row r="27" spans="1:8" s="522" customFormat="1" ht="24.75" customHeight="1">
      <c r="A27" s="1004"/>
      <c r="B27" s="1005" t="s">
        <v>8</v>
      </c>
      <c r="C27" s="1859" t="s">
        <v>251</v>
      </c>
      <c r="D27" s="1859"/>
      <c r="E27" s="1859" t="s">
        <v>79</v>
      </c>
      <c r="F27" s="1860"/>
      <c r="G27" s="1006" t="s">
        <v>271</v>
      </c>
      <c r="H27" s="982" t="s">
        <v>1225</v>
      </c>
    </row>
    <row r="28" spans="1:8" s="522" customFormat="1" ht="17.25" customHeight="1">
      <c r="A28" s="1004">
        <v>1</v>
      </c>
      <c r="B28" s="1005"/>
      <c r="C28" s="1884"/>
      <c r="D28" s="1886"/>
      <c r="E28" s="1859"/>
      <c r="F28" s="1860"/>
      <c r="G28" s="1007"/>
      <c r="H28" s="1008"/>
    </row>
    <row r="29" spans="1:8" s="522" customFormat="1" ht="17.25" customHeight="1">
      <c r="A29" s="1004">
        <v>2</v>
      </c>
      <c r="B29" s="1005"/>
      <c r="C29" s="1884"/>
      <c r="D29" s="1886"/>
      <c r="E29" s="1859"/>
      <c r="F29" s="1860"/>
      <c r="G29" s="1007"/>
      <c r="H29" s="1008"/>
    </row>
    <row r="30" spans="1:8" s="522" customFormat="1" ht="17.25" customHeight="1">
      <c r="A30" s="1004">
        <v>3</v>
      </c>
      <c r="B30" s="1009"/>
      <c r="C30" s="1861"/>
      <c r="D30" s="1863"/>
      <c r="E30" s="1860"/>
      <c r="F30" s="1869"/>
      <c r="G30" s="1007"/>
      <c r="H30" s="1008"/>
    </row>
    <row r="31" spans="1:8" s="522" customFormat="1" ht="17.25" customHeight="1">
      <c r="A31" s="1004">
        <v>4</v>
      </c>
      <c r="B31" s="1009"/>
      <c r="C31" s="1861"/>
      <c r="D31" s="1863"/>
      <c r="E31" s="1860"/>
      <c r="F31" s="1869"/>
      <c r="G31" s="1007"/>
      <c r="H31" s="1008"/>
    </row>
    <row r="32" spans="1:8" s="522" customFormat="1" ht="17.25" customHeight="1">
      <c r="A32" s="1004">
        <v>5</v>
      </c>
      <c r="B32" s="1009"/>
      <c r="C32" s="1861"/>
      <c r="D32" s="1863"/>
      <c r="E32" s="1860"/>
      <c r="F32" s="1869"/>
      <c r="G32" s="1007"/>
      <c r="H32" s="1008"/>
    </row>
    <row r="33" spans="1:8" s="522" customFormat="1" ht="17.25" customHeight="1">
      <c r="A33" s="1004">
        <v>6</v>
      </c>
      <c r="B33" s="1009"/>
      <c r="C33" s="1861"/>
      <c r="D33" s="1863"/>
      <c r="E33" s="1860"/>
      <c r="F33" s="1869"/>
      <c r="G33" s="1007"/>
      <c r="H33" s="1010"/>
    </row>
    <row r="34" spans="1:8" s="522" customFormat="1" ht="17.25" customHeight="1">
      <c r="A34" s="1004">
        <v>7</v>
      </c>
      <c r="B34" s="1005"/>
      <c r="C34" s="1859"/>
      <c r="D34" s="1859"/>
      <c r="E34" s="1859"/>
      <c r="F34" s="1860"/>
      <c r="G34" s="1011"/>
      <c r="H34" s="1010"/>
    </row>
    <row r="35" spans="1:8" s="522" customFormat="1" ht="17.25" customHeight="1">
      <c r="A35" s="1004">
        <v>8</v>
      </c>
      <c r="B35" s="1005"/>
      <c r="C35" s="1859"/>
      <c r="D35" s="1859"/>
      <c r="E35" s="1859"/>
      <c r="F35" s="1860"/>
      <c r="G35" s="1011"/>
      <c r="H35" s="1010"/>
    </row>
    <row r="36" spans="1:8" s="522" customFormat="1" ht="17.25" customHeight="1">
      <c r="A36" s="1004">
        <v>9</v>
      </c>
      <c r="B36" s="1005"/>
      <c r="C36" s="1859"/>
      <c r="D36" s="1859"/>
      <c r="E36" s="1859"/>
      <c r="F36" s="1860"/>
      <c r="G36" s="1011"/>
      <c r="H36" s="1010"/>
    </row>
    <row r="37" spans="1:8" s="522" customFormat="1" ht="17.25" customHeight="1">
      <c r="A37" s="1004">
        <v>10</v>
      </c>
      <c r="B37" s="1005"/>
      <c r="C37" s="1859"/>
      <c r="D37" s="1859"/>
      <c r="E37" s="1859"/>
      <c r="F37" s="1860"/>
      <c r="G37" s="1011"/>
      <c r="H37" s="1010"/>
    </row>
    <row r="38" spans="1:8" s="522" customFormat="1" ht="17.25" customHeight="1">
      <c r="A38" s="1004">
        <v>11</v>
      </c>
      <c r="B38" s="1009"/>
      <c r="C38" s="1861"/>
      <c r="D38" s="1863"/>
      <c r="E38" s="1859"/>
      <c r="F38" s="1860"/>
      <c r="G38" s="1007"/>
      <c r="H38" s="1008"/>
    </row>
    <row r="39" spans="1:8" s="522" customFormat="1" ht="17.25" customHeight="1">
      <c r="A39" s="1004">
        <v>12</v>
      </c>
      <c r="B39" s="1005"/>
      <c r="C39" s="1884"/>
      <c r="D39" s="1886"/>
      <c r="E39" s="1859"/>
      <c r="F39" s="1860"/>
      <c r="G39" s="1007"/>
      <c r="H39" s="1008"/>
    </row>
    <row r="40" spans="1:8" s="522" customFormat="1" ht="17.25" customHeight="1">
      <c r="A40" s="1004">
        <v>13</v>
      </c>
      <c r="B40" s="1009"/>
      <c r="C40" s="1861"/>
      <c r="D40" s="1863"/>
      <c r="E40" s="1860"/>
      <c r="F40" s="1869"/>
      <c r="G40" s="1007"/>
      <c r="H40" s="1008"/>
    </row>
    <row r="41" spans="1:8" s="522" customFormat="1" ht="17.25" customHeight="1">
      <c r="A41" s="1004">
        <v>14</v>
      </c>
      <c r="B41" s="1005"/>
      <c r="C41" s="1884"/>
      <c r="D41" s="1886"/>
      <c r="E41" s="1859"/>
      <c r="F41" s="1860"/>
      <c r="G41" s="1007"/>
      <c r="H41" s="1008"/>
    </row>
    <row r="42" spans="1:8" s="522" customFormat="1" ht="17.25" customHeight="1">
      <c r="A42" s="1004">
        <v>15</v>
      </c>
      <c r="B42" s="1005"/>
      <c r="C42" s="1861"/>
      <c r="D42" s="1895"/>
      <c r="E42" s="1859"/>
      <c r="F42" s="1860"/>
      <c r="G42" s="1007"/>
      <c r="H42" s="1010"/>
    </row>
    <row r="43" spans="1:8" s="522" customFormat="1" ht="17.25" customHeight="1">
      <c r="A43" s="1004">
        <v>16</v>
      </c>
      <c r="B43" s="1005"/>
      <c r="C43" s="1896"/>
      <c r="D43" s="1859"/>
      <c r="E43" s="1859"/>
      <c r="F43" s="1860"/>
      <c r="G43" s="1007"/>
      <c r="H43" s="1010"/>
    </row>
    <row r="44" spans="1:8" s="522" customFormat="1" ht="17.25" customHeight="1">
      <c r="A44" s="1004">
        <v>17</v>
      </c>
      <c r="B44" s="1005"/>
      <c r="C44" s="1859"/>
      <c r="D44" s="1859"/>
      <c r="E44" s="1859"/>
      <c r="F44" s="1860"/>
      <c r="G44" s="1007"/>
      <c r="H44" s="1010"/>
    </row>
    <row r="45" spans="1:8" s="522" customFormat="1" ht="17.25" customHeight="1">
      <c r="A45" s="1004">
        <v>18</v>
      </c>
      <c r="B45" s="1005"/>
      <c r="C45" s="1859"/>
      <c r="D45" s="1859"/>
      <c r="E45" s="1859"/>
      <c r="F45" s="1860"/>
      <c r="G45" s="1007"/>
      <c r="H45" s="1010"/>
    </row>
    <row r="46" spans="1:8" s="522" customFormat="1" ht="17.25" customHeight="1">
      <c r="A46" s="1004">
        <v>19</v>
      </c>
      <c r="B46" s="1005"/>
      <c r="C46" s="1859"/>
      <c r="D46" s="1859"/>
      <c r="E46" s="1859"/>
      <c r="F46" s="1860"/>
      <c r="G46" s="1007"/>
      <c r="H46" s="1010"/>
    </row>
    <row r="47" spans="1:8" s="522" customFormat="1" ht="17.25" customHeight="1" thickBot="1">
      <c r="A47" s="1004">
        <v>20</v>
      </c>
      <c r="B47" s="1005"/>
      <c r="C47" s="1859"/>
      <c r="D47" s="1859"/>
      <c r="E47" s="1859"/>
      <c r="F47" s="1860"/>
      <c r="G47" s="1012"/>
      <c r="H47" s="1010"/>
    </row>
    <row r="48" spans="1:8" ht="39.75" customHeight="1">
      <c r="A48" s="1897" t="s">
        <v>1309</v>
      </c>
      <c r="B48" s="1898"/>
      <c r="C48" s="1898"/>
      <c r="D48" s="1898"/>
      <c r="E48" s="1898"/>
      <c r="F48" s="1898"/>
      <c r="G48" s="1898"/>
      <c r="H48" s="1898"/>
    </row>
    <row r="49" spans="1:8" ht="183" customHeight="1">
      <c r="A49" s="1898"/>
      <c r="B49" s="1898"/>
      <c r="C49" s="1898"/>
      <c r="D49" s="1898"/>
      <c r="E49" s="1898"/>
      <c r="F49" s="1898"/>
      <c r="G49" s="1898"/>
      <c r="H49" s="1898"/>
    </row>
  </sheetData>
  <mergeCells count="59">
    <mergeCell ref="C47:D47"/>
    <mergeCell ref="E47:F47"/>
    <mergeCell ref="A48:H49"/>
    <mergeCell ref="E7:F9"/>
    <mergeCell ref="G7:H9"/>
    <mergeCell ref="A11:B11"/>
    <mergeCell ref="E11:F13"/>
    <mergeCell ref="G11:H13"/>
    <mergeCell ref="A12:B12"/>
    <mergeCell ref="A13:B13"/>
    <mergeCell ref="B15:B25"/>
    <mergeCell ref="C15:E24"/>
    <mergeCell ref="C25:H25"/>
    <mergeCell ref="C44:D44"/>
    <mergeCell ref="E44:F44"/>
    <mergeCell ref="C45:D45"/>
    <mergeCell ref="E45:F45"/>
    <mergeCell ref="C46:D46"/>
    <mergeCell ref="E46:F46"/>
    <mergeCell ref="A1:B1"/>
    <mergeCell ref="C39:D39"/>
    <mergeCell ref="E39:F39"/>
    <mergeCell ref="C43:D43"/>
    <mergeCell ref="E43:F43"/>
    <mergeCell ref="C40:D40"/>
    <mergeCell ref="E40:F40"/>
    <mergeCell ref="C41:D41"/>
    <mergeCell ref="E41:F41"/>
    <mergeCell ref="C42:D42"/>
    <mergeCell ref="E42:F42"/>
    <mergeCell ref="C36:D36"/>
    <mergeCell ref="E36:F36"/>
    <mergeCell ref="C37:D37"/>
    <mergeCell ref="E37:F37"/>
    <mergeCell ref="C38:D38"/>
    <mergeCell ref="E38:F38"/>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A2:H2"/>
    <mergeCell ref="A4:C4"/>
    <mergeCell ref="D4:H4"/>
    <mergeCell ref="A5:C5"/>
    <mergeCell ref="D5:H5"/>
  </mergeCells>
  <phoneticPr fontId="3"/>
  <hyperlinks>
    <hyperlink ref="I2" location="目次!A1" display="目次に戻る" xr:uid="{D0D45D6D-0DA4-4BCE-B772-0780F2D8215B}"/>
  </hyperlinks>
  <pageMargins left="0.7" right="0.7" top="0.75" bottom="0.75" header="0.3" footer="0.3"/>
  <pageSetup paperSize="9" scale="7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D4E2-9802-4FD4-9505-1E2FA439FF71}">
  <dimension ref="A1:I62"/>
  <sheetViews>
    <sheetView view="pageBreakPreview" zoomScale="85" zoomScaleNormal="100" zoomScaleSheetLayoutView="85" workbookViewId="0">
      <selection sqref="A1:B1"/>
    </sheetView>
  </sheetViews>
  <sheetFormatPr defaultRowHeight="13.5"/>
  <cols>
    <col min="1" max="1" width="3.125" style="437" customWidth="1"/>
    <col min="2" max="2" width="15.375" style="437" customWidth="1"/>
    <col min="3" max="4" width="8.5" style="437" customWidth="1"/>
    <col min="5" max="5" width="8.625" style="437" customWidth="1"/>
    <col min="6" max="6" width="18.875" style="437" customWidth="1"/>
    <col min="7" max="7" width="23.125" style="437" customWidth="1"/>
    <col min="8" max="8" width="19.25" style="437" customWidth="1"/>
    <col min="9" max="9" width="9.875" style="437" customWidth="1"/>
    <col min="10" max="256" width="9" style="437"/>
    <col min="257" max="257" width="3.125" style="437" customWidth="1"/>
    <col min="258" max="258" width="15.375" style="437" customWidth="1"/>
    <col min="259" max="260" width="8.5" style="437" customWidth="1"/>
    <col min="261" max="262" width="8.625" style="437" customWidth="1"/>
    <col min="263" max="263" width="16.375" style="437" customWidth="1"/>
    <col min="264" max="264" width="16.75" style="437" bestFit="1" customWidth="1"/>
    <col min="265" max="512" width="9" style="437"/>
    <col min="513" max="513" width="3.125" style="437" customWidth="1"/>
    <col min="514" max="514" width="15.375" style="437" customWidth="1"/>
    <col min="515" max="516" width="8.5" style="437" customWidth="1"/>
    <col min="517" max="518" width="8.625" style="437" customWidth="1"/>
    <col min="519" max="519" width="16.375" style="437" customWidth="1"/>
    <col min="520" max="520" width="16.75" style="437" bestFit="1" customWidth="1"/>
    <col min="521" max="768" width="9" style="437"/>
    <col min="769" max="769" width="3.125" style="437" customWidth="1"/>
    <col min="770" max="770" width="15.375" style="437" customWidth="1"/>
    <col min="771" max="772" width="8.5" style="437" customWidth="1"/>
    <col min="773" max="774" width="8.625" style="437" customWidth="1"/>
    <col min="775" max="775" width="16.375" style="437" customWidth="1"/>
    <col min="776" max="776" width="16.75" style="437" bestFit="1" customWidth="1"/>
    <col min="777" max="1024" width="9" style="437"/>
    <col min="1025" max="1025" width="3.125" style="437" customWidth="1"/>
    <col min="1026" max="1026" width="15.375" style="437" customWidth="1"/>
    <col min="1027" max="1028" width="8.5" style="437" customWidth="1"/>
    <col min="1029" max="1030" width="8.625" style="437" customWidth="1"/>
    <col min="1031" max="1031" width="16.375" style="437" customWidth="1"/>
    <col min="1032" max="1032" width="16.75" style="437" bestFit="1" customWidth="1"/>
    <col min="1033" max="1280" width="9" style="437"/>
    <col min="1281" max="1281" width="3.125" style="437" customWidth="1"/>
    <col min="1282" max="1282" width="15.375" style="437" customWidth="1"/>
    <col min="1283" max="1284" width="8.5" style="437" customWidth="1"/>
    <col min="1285" max="1286" width="8.625" style="437" customWidth="1"/>
    <col min="1287" max="1287" width="16.375" style="437" customWidth="1"/>
    <col min="1288" max="1288" width="16.75" style="437" bestFit="1" customWidth="1"/>
    <col min="1289" max="1536" width="9" style="437"/>
    <col min="1537" max="1537" width="3.125" style="437" customWidth="1"/>
    <col min="1538" max="1538" width="15.375" style="437" customWidth="1"/>
    <col min="1539" max="1540" width="8.5" style="437" customWidth="1"/>
    <col min="1541" max="1542" width="8.625" style="437" customWidth="1"/>
    <col min="1543" max="1543" width="16.375" style="437" customWidth="1"/>
    <col min="1544" max="1544" width="16.75" style="437" bestFit="1" customWidth="1"/>
    <col min="1545" max="1792" width="9" style="437"/>
    <col min="1793" max="1793" width="3.125" style="437" customWidth="1"/>
    <col min="1794" max="1794" width="15.375" style="437" customWidth="1"/>
    <col min="1795" max="1796" width="8.5" style="437" customWidth="1"/>
    <col min="1797" max="1798" width="8.625" style="437" customWidth="1"/>
    <col min="1799" max="1799" width="16.375" style="437" customWidth="1"/>
    <col min="1800" max="1800" width="16.75" style="437" bestFit="1" customWidth="1"/>
    <col min="1801" max="2048" width="9" style="437"/>
    <col min="2049" max="2049" width="3.125" style="437" customWidth="1"/>
    <col min="2050" max="2050" width="15.375" style="437" customWidth="1"/>
    <col min="2051" max="2052" width="8.5" style="437" customWidth="1"/>
    <col min="2053" max="2054" width="8.625" style="437" customWidth="1"/>
    <col min="2055" max="2055" width="16.375" style="437" customWidth="1"/>
    <col min="2056" max="2056" width="16.75" style="437" bestFit="1" customWidth="1"/>
    <col min="2057" max="2304" width="9" style="437"/>
    <col min="2305" max="2305" width="3.125" style="437" customWidth="1"/>
    <col min="2306" max="2306" width="15.375" style="437" customWidth="1"/>
    <col min="2307" max="2308" width="8.5" style="437" customWidth="1"/>
    <col min="2309" max="2310" width="8.625" style="437" customWidth="1"/>
    <col min="2311" max="2311" width="16.375" style="437" customWidth="1"/>
    <col min="2312" max="2312" width="16.75" style="437" bestFit="1" customWidth="1"/>
    <col min="2313" max="2560" width="9" style="437"/>
    <col min="2561" max="2561" width="3.125" style="437" customWidth="1"/>
    <col min="2562" max="2562" width="15.375" style="437" customWidth="1"/>
    <col min="2563" max="2564" width="8.5" style="437" customWidth="1"/>
    <col min="2565" max="2566" width="8.625" style="437" customWidth="1"/>
    <col min="2567" max="2567" width="16.375" style="437" customWidth="1"/>
    <col min="2568" max="2568" width="16.75" style="437" bestFit="1" customWidth="1"/>
    <col min="2569" max="2816" width="9" style="437"/>
    <col min="2817" max="2817" width="3.125" style="437" customWidth="1"/>
    <col min="2818" max="2818" width="15.375" style="437" customWidth="1"/>
    <col min="2819" max="2820" width="8.5" style="437" customWidth="1"/>
    <col min="2821" max="2822" width="8.625" style="437" customWidth="1"/>
    <col min="2823" max="2823" width="16.375" style="437" customWidth="1"/>
    <col min="2824" max="2824" width="16.75" style="437" bestFit="1" customWidth="1"/>
    <col min="2825" max="3072" width="9" style="437"/>
    <col min="3073" max="3073" width="3.125" style="437" customWidth="1"/>
    <col min="3074" max="3074" width="15.375" style="437" customWidth="1"/>
    <col min="3075" max="3076" width="8.5" style="437" customWidth="1"/>
    <col min="3077" max="3078" width="8.625" style="437" customWidth="1"/>
    <col min="3079" max="3079" width="16.375" style="437" customWidth="1"/>
    <col min="3080" max="3080" width="16.75" style="437" bestFit="1" customWidth="1"/>
    <col min="3081" max="3328" width="9" style="437"/>
    <col min="3329" max="3329" width="3.125" style="437" customWidth="1"/>
    <col min="3330" max="3330" width="15.375" style="437" customWidth="1"/>
    <col min="3331" max="3332" width="8.5" style="437" customWidth="1"/>
    <col min="3333" max="3334" width="8.625" style="437" customWidth="1"/>
    <col min="3335" max="3335" width="16.375" style="437" customWidth="1"/>
    <col min="3336" max="3336" width="16.75" style="437" bestFit="1" customWidth="1"/>
    <col min="3337" max="3584" width="9" style="437"/>
    <col min="3585" max="3585" width="3.125" style="437" customWidth="1"/>
    <col min="3586" max="3586" width="15.375" style="437" customWidth="1"/>
    <col min="3587" max="3588" width="8.5" style="437" customWidth="1"/>
    <col min="3589" max="3590" width="8.625" style="437" customWidth="1"/>
    <col min="3591" max="3591" width="16.375" style="437" customWidth="1"/>
    <col min="3592" max="3592" width="16.75" style="437" bestFit="1" customWidth="1"/>
    <col min="3593" max="3840" width="9" style="437"/>
    <col min="3841" max="3841" width="3.125" style="437" customWidth="1"/>
    <col min="3842" max="3842" width="15.375" style="437" customWidth="1"/>
    <col min="3843" max="3844" width="8.5" style="437" customWidth="1"/>
    <col min="3845" max="3846" width="8.625" style="437" customWidth="1"/>
    <col min="3847" max="3847" width="16.375" style="437" customWidth="1"/>
    <col min="3848" max="3848" width="16.75" style="437" bestFit="1" customWidth="1"/>
    <col min="3849" max="4096" width="9" style="437"/>
    <col min="4097" max="4097" width="3.125" style="437" customWidth="1"/>
    <col min="4098" max="4098" width="15.375" style="437" customWidth="1"/>
    <col min="4099" max="4100" width="8.5" style="437" customWidth="1"/>
    <col min="4101" max="4102" width="8.625" style="437" customWidth="1"/>
    <col min="4103" max="4103" width="16.375" style="437" customWidth="1"/>
    <col min="4104" max="4104" width="16.75" style="437" bestFit="1" customWidth="1"/>
    <col min="4105" max="4352" width="9" style="437"/>
    <col min="4353" max="4353" width="3.125" style="437" customWidth="1"/>
    <col min="4354" max="4354" width="15.375" style="437" customWidth="1"/>
    <col min="4355" max="4356" width="8.5" style="437" customWidth="1"/>
    <col min="4357" max="4358" width="8.625" style="437" customWidth="1"/>
    <col min="4359" max="4359" width="16.375" style="437" customWidth="1"/>
    <col min="4360" max="4360" width="16.75" style="437" bestFit="1" customWidth="1"/>
    <col min="4361" max="4608" width="9" style="437"/>
    <col min="4609" max="4609" width="3.125" style="437" customWidth="1"/>
    <col min="4610" max="4610" width="15.375" style="437" customWidth="1"/>
    <col min="4611" max="4612" width="8.5" style="437" customWidth="1"/>
    <col min="4613" max="4614" width="8.625" style="437" customWidth="1"/>
    <col min="4615" max="4615" width="16.375" style="437" customWidth="1"/>
    <col min="4616" max="4616" width="16.75" style="437" bestFit="1" customWidth="1"/>
    <col min="4617" max="4864" width="9" style="437"/>
    <col min="4865" max="4865" width="3.125" style="437" customWidth="1"/>
    <col min="4866" max="4866" width="15.375" style="437" customWidth="1"/>
    <col min="4867" max="4868" width="8.5" style="437" customWidth="1"/>
    <col min="4869" max="4870" width="8.625" style="437" customWidth="1"/>
    <col min="4871" max="4871" width="16.375" style="437" customWidth="1"/>
    <col min="4872" max="4872" width="16.75" style="437" bestFit="1" customWidth="1"/>
    <col min="4873" max="5120" width="9" style="437"/>
    <col min="5121" max="5121" width="3.125" style="437" customWidth="1"/>
    <col min="5122" max="5122" width="15.375" style="437" customWidth="1"/>
    <col min="5123" max="5124" width="8.5" style="437" customWidth="1"/>
    <col min="5125" max="5126" width="8.625" style="437" customWidth="1"/>
    <col min="5127" max="5127" width="16.375" style="437" customWidth="1"/>
    <col min="5128" max="5128" width="16.75" style="437" bestFit="1" customWidth="1"/>
    <col min="5129" max="5376" width="9" style="437"/>
    <col min="5377" max="5377" width="3.125" style="437" customWidth="1"/>
    <col min="5378" max="5378" width="15.375" style="437" customWidth="1"/>
    <col min="5379" max="5380" width="8.5" style="437" customWidth="1"/>
    <col min="5381" max="5382" width="8.625" style="437" customWidth="1"/>
    <col min="5383" max="5383" width="16.375" style="437" customWidth="1"/>
    <col min="5384" max="5384" width="16.75" style="437" bestFit="1" customWidth="1"/>
    <col min="5385" max="5632" width="9" style="437"/>
    <col min="5633" max="5633" width="3.125" style="437" customWidth="1"/>
    <col min="5634" max="5634" width="15.375" style="437" customWidth="1"/>
    <col min="5635" max="5636" width="8.5" style="437" customWidth="1"/>
    <col min="5637" max="5638" width="8.625" style="437" customWidth="1"/>
    <col min="5639" max="5639" width="16.375" style="437" customWidth="1"/>
    <col min="5640" max="5640" width="16.75" style="437" bestFit="1" customWidth="1"/>
    <col min="5641" max="5888" width="9" style="437"/>
    <col min="5889" max="5889" width="3.125" style="437" customWidth="1"/>
    <col min="5890" max="5890" width="15.375" style="437" customWidth="1"/>
    <col min="5891" max="5892" width="8.5" style="437" customWidth="1"/>
    <col min="5893" max="5894" width="8.625" style="437" customWidth="1"/>
    <col min="5895" max="5895" width="16.375" style="437" customWidth="1"/>
    <col min="5896" max="5896" width="16.75" style="437" bestFit="1" customWidth="1"/>
    <col min="5897" max="6144" width="9" style="437"/>
    <col min="6145" max="6145" width="3.125" style="437" customWidth="1"/>
    <col min="6146" max="6146" width="15.375" style="437" customWidth="1"/>
    <col min="6147" max="6148" width="8.5" style="437" customWidth="1"/>
    <col min="6149" max="6150" width="8.625" style="437" customWidth="1"/>
    <col min="6151" max="6151" width="16.375" style="437" customWidth="1"/>
    <col min="6152" max="6152" width="16.75" style="437" bestFit="1" customWidth="1"/>
    <col min="6153" max="6400" width="9" style="437"/>
    <col min="6401" max="6401" width="3.125" style="437" customWidth="1"/>
    <col min="6402" max="6402" width="15.375" style="437" customWidth="1"/>
    <col min="6403" max="6404" width="8.5" style="437" customWidth="1"/>
    <col min="6405" max="6406" width="8.625" style="437" customWidth="1"/>
    <col min="6407" max="6407" width="16.375" style="437" customWidth="1"/>
    <col min="6408" max="6408" width="16.75" style="437" bestFit="1" customWidth="1"/>
    <col min="6409" max="6656" width="9" style="437"/>
    <col min="6657" max="6657" width="3.125" style="437" customWidth="1"/>
    <col min="6658" max="6658" width="15.375" style="437" customWidth="1"/>
    <col min="6659" max="6660" width="8.5" style="437" customWidth="1"/>
    <col min="6661" max="6662" width="8.625" style="437" customWidth="1"/>
    <col min="6663" max="6663" width="16.375" style="437" customWidth="1"/>
    <col min="6664" max="6664" width="16.75" style="437" bestFit="1" customWidth="1"/>
    <col min="6665" max="6912" width="9" style="437"/>
    <col min="6913" max="6913" width="3.125" style="437" customWidth="1"/>
    <col min="6914" max="6914" width="15.375" style="437" customWidth="1"/>
    <col min="6915" max="6916" width="8.5" style="437" customWidth="1"/>
    <col min="6917" max="6918" width="8.625" style="437" customWidth="1"/>
    <col min="6919" max="6919" width="16.375" style="437" customWidth="1"/>
    <col min="6920" max="6920" width="16.75" style="437" bestFit="1" customWidth="1"/>
    <col min="6921" max="7168" width="9" style="437"/>
    <col min="7169" max="7169" width="3.125" style="437" customWidth="1"/>
    <col min="7170" max="7170" width="15.375" style="437" customWidth="1"/>
    <col min="7171" max="7172" width="8.5" style="437" customWidth="1"/>
    <col min="7173" max="7174" width="8.625" style="437" customWidth="1"/>
    <col min="7175" max="7175" width="16.375" style="437" customWidth="1"/>
    <col min="7176" max="7176" width="16.75" style="437" bestFit="1" customWidth="1"/>
    <col min="7177" max="7424" width="9" style="437"/>
    <col min="7425" max="7425" width="3.125" style="437" customWidth="1"/>
    <col min="7426" max="7426" width="15.375" style="437" customWidth="1"/>
    <col min="7427" max="7428" width="8.5" style="437" customWidth="1"/>
    <col min="7429" max="7430" width="8.625" style="437" customWidth="1"/>
    <col min="7431" max="7431" width="16.375" style="437" customWidth="1"/>
    <col min="7432" max="7432" width="16.75" style="437" bestFit="1" customWidth="1"/>
    <col min="7433" max="7680" width="9" style="437"/>
    <col min="7681" max="7681" width="3.125" style="437" customWidth="1"/>
    <col min="7682" max="7682" width="15.375" style="437" customWidth="1"/>
    <col min="7683" max="7684" width="8.5" style="437" customWidth="1"/>
    <col min="7685" max="7686" width="8.625" style="437" customWidth="1"/>
    <col min="7687" max="7687" width="16.375" style="437" customWidth="1"/>
    <col min="7688" max="7688" width="16.75" style="437" bestFit="1" customWidth="1"/>
    <col min="7689" max="7936" width="9" style="437"/>
    <col min="7937" max="7937" width="3.125" style="437" customWidth="1"/>
    <col min="7938" max="7938" width="15.375" style="437" customWidth="1"/>
    <col min="7939" max="7940" width="8.5" style="437" customWidth="1"/>
    <col min="7941" max="7942" width="8.625" style="437" customWidth="1"/>
    <col min="7943" max="7943" width="16.375" style="437" customWidth="1"/>
    <col min="7944" max="7944" width="16.75" style="437" bestFit="1" customWidth="1"/>
    <col min="7945" max="8192" width="9" style="437"/>
    <col min="8193" max="8193" width="3.125" style="437" customWidth="1"/>
    <col min="8194" max="8194" width="15.375" style="437" customWidth="1"/>
    <col min="8195" max="8196" width="8.5" style="437" customWidth="1"/>
    <col min="8197" max="8198" width="8.625" style="437" customWidth="1"/>
    <col min="8199" max="8199" width="16.375" style="437" customWidth="1"/>
    <col min="8200" max="8200" width="16.75" style="437" bestFit="1" customWidth="1"/>
    <col min="8201" max="8448" width="9" style="437"/>
    <col min="8449" max="8449" width="3.125" style="437" customWidth="1"/>
    <col min="8450" max="8450" width="15.375" style="437" customWidth="1"/>
    <col min="8451" max="8452" width="8.5" style="437" customWidth="1"/>
    <col min="8453" max="8454" width="8.625" style="437" customWidth="1"/>
    <col min="8455" max="8455" width="16.375" style="437" customWidth="1"/>
    <col min="8456" max="8456" width="16.75" style="437" bestFit="1" customWidth="1"/>
    <col min="8457" max="8704" width="9" style="437"/>
    <col min="8705" max="8705" width="3.125" style="437" customWidth="1"/>
    <col min="8706" max="8706" width="15.375" style="437" customWidth="1"/>
    <col min="8707" max="8708" width="8.5" style="437" customWidth="1"/>
    <col min="8709" max="8710" width="8.625" style="437" customWidth="1"/>
    <col min="8711" max="8711" width="16.375" style="437" customWidth="1"/>
    <col min="8712" max="8712" width="16.75" style="437" bestFit="1" customWidth="1"/>
    <col min="8713" max="8960" width="9" style="437"/>
    <col min="8961" max="8961" width="3.125" style="437" customWidth="1"/>
    <col min="8962" max="8962" width="15.375" style="437" customWidth="1"/>
    <col min="8963" max="8964" width="8.5" style="437" customWidth="1"/>
    <col min="8965" max="8966" width="8.625" style="437" customWidth="1"/>
    <col min="8967" max="8967" width="16.375" style="437" customWidth="1"/>
    <col min="8968" max="8968" width="16.75" style="437" bestFit="1" customWidth="1"/>
    <col min="8969" max="9216" width="9" style="437"/>
    <col min="9217" max="9217" width="3.125" style="437" customWidth="1"/>
    <col min="9218" max="9218" width="15.375" style="437" customWidth="1"/>
    <col min="9219" max="9220" width="8.5" style="437" customWidth="1"/>
    <col min="9221" max="9222" width="8.625" style="437" customWidth="1"/>
    <col min="9223" max="9223" width="16.375" style="437" customWidth="1"/>
    <col min="9224" max="9224" width="16.75" style="437" bestFit="1" customWidth="1"/>
    <col min="9225" max="9472" width="9" style="437"/>
    <col min="9473" max="9473" width="3.125" style="437" customWidth="1"/>
    <col min="9474" max="9474" width="15.375" style="437" customWidth="1"/>
    <col min="9475" max="9476" width="8.5" style="437" customWidth="1"/>
    <col min="9477" max="9478" width="8.625" style="437" customWidth="1"/>
    <col min="9479" max="9479" width="16.375" style="437" customWidth="1"/>
    <col min="9480" max="9480" width="16.75" style="437" bestFit="1" customWidth="1"/>
    <col min="9481" max="9728" width="9" style="437"/>
    <col min="9729" max="9729" width="3.125" style="437" customWidth="1"/>
    <col min="9730" max="9730" width="15.375" style="437" customWidth="1"/>
    <col min="9731" max="9732" width="8.5" style="437" customWidth="1"/>
    <col min="9733" max="9734" width="8.625" style="437" customWidth="1"/>
    <col min="9735" max="9735" width="16.375" style="437" customWidth="1"/>
    <col min="9736" max="9736" width="16.75" style="437" bestFit="1" customWidth="1"/>
    <col min="9737" max="9984" width="9" style="437"/>
    <col min="9985" max="9985" width="3.125" style="437" customWidth="1"/>
    <col min="9986" max="9986" width="15.375" style="437" customWidth="1"/>
    <col min="9987" max="9988" width="8.5" style="437" customWidth="1"/>
    <col min="9989" max="9990" width="8.625" style="437" customWidth="1"/>
    <col min="9991" max="9991" width="16.375" style="437" customWidth="1"/>
    <col min="9992" max="9992" width="16.75" style="437" bestFit="1" customWidth="1"/>
    <col min="9993" max="10240" width="9" style="437"/>
    <col min="10241" max="10241" width="3.125" style="437" customWidth="1"/>
    <col min="10242" max="10242" width="15.375" style="437" customWidth="1"/>
    <col min="10243" max="10244" width="8.5" style="437" customWidth="1"/>
    <col min="10245" max="10246" width="8.625" style="437" customWidth="1"/>
    <col min="10247" max="10247" width="16.375" style="437" customWidth="1"/>
    <col min="10248" max="10248" width="16.75" style="437" bestFit="1" customWidth="1"/>
    <col min="10249" max="10496" width="9" style="437"/>
    <col min="10497" max="10497" width="3.125" style="437" customWidth="1"/>
    <col min="10498" max="10498" width="15.375" style="437" customWidth="1"/>
    <col min="10499" max="10500" width="8.5" style="437" customWidth="1"/>
    <col min="10501" max="10502" width="8.625" style="437" customWidth="1"/>
    <col min="10503" max="10503" width="16.375" style="437" customWidth="1"/>
    <col min="10504" max="10504" width="16.75" style="437" bestFit="1" customWidth="1"/>
    <col min="10505" max="10752" width="9" style="437"/>
    <col min="10753" max="10753" width="3.125" style="437" customWidth="1"/>
    <col min="10754" max="10754" width="15.375" style="437" customWidth="1"/>
    <col min="10755" max="10756" width="8.5" style="437" customWidth="1"/>
    <col min="10757" max="10758" width="8.625" style="437" customWidth="1"/>
    <col min="10759" max="10759" width="16.375" style="437" customWidth="1"/>
    <col min="10760" max="10760" width="16.75" style="437" bestFit="1" customWidth="1"/>
    <col min="10761" max="11008" width="9" style="437"/>
    <col min="11009" max="11009" width="3.125" style="437" customWidth="1"/>
    <col min="11010" max="11010" width="15.375" style="437" customWidth="1"/>
    <col min="11011" max="11012" width="8.5" style="437" customWidth="1"/>
    <col min="11013" max="11014" width="8.625" style="437" customWidth="1"/>
    <col min="11015" max="11015" width="16.375" style="437" customWidth="1"/>
    <col min="11016" max="11016" width="16.75" style="437" bestFit="1" customWidth="1"/>
    <col min="11017" max="11264" width="9" style="437"/>
    <col min="11265" max="11265" width="3.125" style="437" customWidth="1"/>
    <col min="11266" max="11266" width="15.375" style="437" customWidth="1"/>
    <col min="11267" max="11268" width="8.5" style="437" customWidth="1"/>
    <col min="11269" max="11270" width="8.625" style="437" customWidth="1"/>
    <col min="11271" max="11271" width="16.375" style="437" customWidth="1"/>
    <col min="11272" max="11272" width="16.75" style="437" bestFit="1" customWidth="1"/>
    <col min="11273" max="11520" width="9" style="437"/>
    <col min="11521" max="11521" width="3.125" style="437" customWidth="1"/>
    <col min="11522" max="11522" width="15.375" style="437" customWidth="1"/>
    <col min="11523" max="11524" width="8.5" style="437" customWidth="1"/>
    <col min="11525" max="11526" width="8.625" style="437" customWidth="1"/>
    <col min="11527" max="11527" width="16.375" style="437" customWidth="1"/>
    <col min="11528" max="11528" width="16.75" style="437" bestFit="1" customWidth="1"/>
    <col min="11529" max="11776" width="9" style="437"/>
    <col min="11777" max="11777" width="3.125" style="437" customWidth="1"/>
    <col min="11778" max="11778" width="15.375" style="437" customWidth="1"/>
    <col min="11779" max="11780" width="8.5" style="437" customWidth="1"/>
    <col min="11781" max="11782" width="8.625" style="437" customWidth="1"/>
    <col min="11783" max="11783" width="16.375" style="437" customWidth="1"/>
    <col min="11784" max="11784" width="16.75" style="437" bestFit="1" customWidth="1"/>
    <col min="11785" max="12032" width="9" style="437"/>
    <col min="12033" max="12033" width="3.125" style="437" customWidth="1"/>
    <col min="12034" max="12034" width="15.375" style="437" customWidth="1"/>
    <col min="12035" max="12036" width="8.5" style="437" customWidth="1"/>
    <col min="12037" max="12038" width="8.625" style="437" customWidth="1"/>
    <col min="12039" max="12039" width="16.375" style="437" customWidth="1"/>
    <col min="12040" max="12040" width="16.75" style="437" bestFit="1" customWidth="1"/>
    <col min="12041" max="12288" width="9" style="437"/>
    <col min="12289" max="12289" width="3.125" style="437" customWidth="1"/>
    <col min="12290" max="12290" width="15.375" style="437" customWidth="1"/>
    <col min="12291" max="12292" width="8.5" style="437" customWidth="1"/>
    <col min="12293" max="12294" width="8.625" style="437" customWidth="1"/>
    <col min="12295" max="12295" width="16.375" style="437" customWidth="1"/>
    <col min="12296" max="12296" width="16.75" style="437" bestFit="1" customWidth="1"/>
    <col min="12297" max="12544" width="9" style="437"/>
    <col min="12545" max="12545" width="3.125" style="437" customWidth="1"/>
    <col min="12546" max="12546" width="15.375" style="437" customWidth="1"/>
    <col min="12547" max="12548" width="8.5" style="437" customWidth="1"/>
    <col min="12549" max="12550" width="8.625" style="437" customWidth="1"/>
    <col min="12551" max="12551" width="16.375" style="437" customWidth="1"/>
    <col min="12552" max="12552" width="16.75" style="437" bestFit="1" customWidth="1"/>
    <col min="12553" max="12800" width="9" style="437"/>
    <col min="12801" max="12801" width="3.125" style="437" customWidth="1"/>
    <col min="12802" max="12802" width="15.375" style="437" customWidth="1"/>
    <col min="12803" max="12804" width="8.5" style="437" customWidth="1"/>
    <col min="12805" max="12806" width="8.625" style="437" customWidth="1"/>
    <col min="12807" max="12807" width="16.375" style="437" customWidth="1"/>
    <col min="12808" max="12808" width="16.75" style="437" bestFit="1" customWidth="1"/>
    <col min="12809" max="13056" width="9" style="437"/>
    <col min="13057" max="13057" width="3.125" style="437" customWidth="1"/>
    <col min="13058" max="13058" width="15.375" style="437" customWidth="1"/>
    <col min="13059" max="13060" width="8.5" style="437" customWidth="1"/>
    <col min="13061" max="13062" width="8.625" style="437" customWidth="1"/>
    <col min="13063" max="13063" width="16.375" style="437" customWidth="1"/>
    <col min="13064" max="13064" width="16.75" style="437" bestFit="1" customWidth="1"/>
    <col min="13065" max="13312" width="9" style="437"/>
    <col min="13313" max="13313" width="3.125" style="437" customWidth="1"/>
    <col min="13314" max="13314" width="15.375" style="437" customWidth="1"/>
    <col min="13315" max="13316" width="8.5" style="437" customWidth="1"/>
    <col min="13317" max="13318" width="8.625" style="437" customWidth="1"/>
    <col min="13319" max="13319" width="16.375" style="437" customWidth="1"/>
    <col min="13320" max="13320" width="16.75" style="437" bestFit="1" customWidth="1"/>
    <col min="13321" max="13568" width="9" style="437"/>
    <col min="13569" max="13569" width="3.125" style="437" customWidth="1"/>
    <col min="13570" max="13570" width="15.375" style="437" customWidth="1"/>
    <col min="13571" max="13572" width="8.5" style="437" customWidth="1"/>
    <col min="13573" max="13574" width="8.625" style="437" customWidth="1"/>
    <col min="13575" max="13575" width="16.375" style="437" customWidth="1"/>
    <col min="13576" max="13576" width="16.75" style="437" bestFit="1" customWidth="1"/>
    <col min="13577" max="13824" width="9" style="437"/>
    <col min="13825" max="13825" width="3.125" style="437" customWidth="1"/>
    <col min="13826" max="13826" width="15.375" style="437" customWidth="1"/>
    <col min="13827" max="13828" width="8.5" style="437" customWidth="1"/>
    <col min="13829" max="13830" width="8.625" style="437" customWidth="1"/>
    <col min="13831" max="13831" width="16.375" style="437" customWidth="1"/>
    <col min="13832" max="13832" width="16.75" style="437" bestFit="1" customWidth="1"/>
    <col min="13833" max="14080" width="9" style="437"/>
    <col min="14081" max="14081" width="3.125" style="437" customWidth="1"/>
    <col min="14082" max="14082" width="15.375" style="437" customWidth="1"/>
    <col min="14083" max="14084" width="8.5" style="437" customWidth="1"/>
    <col min="14085" max="14086" width="8.625" style="437" customWidth="1"/>
    <col min="14087" max="14087" width="16.375" style="437" customWidth="1"/>
    <col min="14088" max="14088" width="16.75" style="437" bestFit="1" customWidth="1"/>
    <col min="14089" max="14336" width="9" style="437"/>
    <col min="14337" max="14337" width="3.125" style="437" customWidth="1"/>
    <col min="14338" max="14338" width="15.375" style="437" customWidth="1"/>
    <col min="14339" max="14340" width="8.5" style="437" customWidth="1"/>
    <col min="14341" max="14342" width="8.625" style="437" customWidth="1"/>
    <col min="14343" max="14343" width="16.375" style="437" customWidth="1"/>
    <col min="14344" max="14344" width="16.75" style="437" bestFit="1" customWidth="1"/>
    <col min="14345" max="14592" width="9" style="437"/>
    <col min="14593" max="14593" width="3.125" style="437" customWidth="1"/>
    <col min="14594" max="14594" width="15.375" style="437" customWidth="1"/>
    <col min="14595" max="14596" width="8.5" style="437" customWidth="1"/>
    <col min="14597" max="14598" width="8.625" style="437" customWidth="1"/>
    <col min="14599" max="14599" width="16.375" style="437" customWidth="1"/>
    <col min="14600" max="14600" width="16.75" style="437" bestFit="1" customWidth="1"/>
    <col min="14601" max="14848" width="9" style="437"/>
    <col min="14849" max="14849" width="3.125" style="437" customWidth="1"/>
    <col min="14850" max="14850" width="15.375" style="437" customWidth="1"/>
    <col min="14851" max="14852" width="8.5" style="437" customWidth="1"/>
    <col min="14853" max="14854" width="8.625" style="437" customWidth="1"/>
    <col min="14855" max="14855" width="16.375" style="437" customWidth="1"/>
    <col min="14856" max="14856" width="16.75" style="437" bestFit="1" customWidth="1"/>
    <col min="14857" max="15104" width="9" style="437"/>
    <col min="15105" max="15105" width="3.125" style="437" customWidth="1"/>
    <col min="15106" max="15106" width="15.375" style="437" customWidth="1"/>
    <col min="15107" max="15108" width="8.5" style="437" customWidth="1"/>
    <col min="15109" max="15110" width="8.625" style="437" customWidth="1"/>
    <col min="15111" max="15111" width="16.375" style="437" customWidth="1"/>
    <col min="15112" max="15112" width="16.75" style="437" bestFit="1" customWidth="1"/>
    <col min="15113" max="15360" width="9" style="437"/>
    <col min="15361" max="15361" width="3.125" style="437" customWidth="1"/>
    <col min="15362" max="15362" width="15.375" style="437" customWidth="1"/>
    <col min="15363" max="15364" width="8.5" style="437" customWidth="1"/>
    <col min="15365" max="15366" width="8.625" style="437" customWidth="1"/>
    <col min="15367" max="15367" width="16.375" style="437" customWidth="1"/>
    <col min="15368" max="15368" width="16.75" style="437" bestFit="1" customWidth="1"/>
    <col min="15369" max="15616" width="9" style="437"/>
    <col min="15617" max="15617" width="3.125" style="437" customWidth="1"/>
    <col min="15618" max="15618" width="15.375" style="437" customWidth="1"/>
    <col min="15619" max="15620" width="8.5" style="437" customWidth="1"/>
    <col min="15621" max="15622" width="8.625" style="437" customWidth="1"/>
    <col min="15623" max="15623" width="16.375" style="437" customWidth="1"/>
    <col min="15624" max="15624" width="16.75" style="437" bestFit="1" customWidth="1"/>
    <col min="15625" max="15872" width="9" style="437"/>
    <col min="15873" max="15873" width="3.125" style="437" customWidth="1"/>
    <col min="15874" max="15874" width="15.375" style="437" customWidth="1"/>
    <col min="15875" max="15876" width="8.5" style="437" customWidth="1"/>
    <col min="15877" max="15878" width="8.625" style="437" customWidth="1"/>
    <col min="15879" max="15879" width="16.375" style="437" customWidth="1"/>
    <col min="15880" max="15880" width="16.75" style="437" bestFit="1" customWidth="1"/>
    <col min="15881" max="16128" width="9" style="437"/>
    <col min="16129" max="16129" width="3.125" style="437" customWidth="1"/>
    <col min="16130" max="16130" width="15.375" style="437" customWidth="1"/>
    <col min="16131" max="16132" width="8.5" style="437" customWidth="1"/>
    <col min="16133" max="16134" width="8.625" style="437" customWidth="1"/>
    <col min="16135" max="16135" width="16.375" style="437" customWidth="1"/>
    <col min="16136" max="16136" width="16.75" style="437" bestFit="1" customWidth="1"/>
    <col min="16137" max="16384" width="9" style="437"/>
  </cols>
  <sheetData>
    <row r="1" spans="1:9" ht="21.75" customHeight="1">
      <c r="A1" s="1887" t="s">
        <v>1307</v>
      </c>
      <c r="B1" s="1900"/>
      <c r="H1" s="955" t="s">
        <v>83</v>
      </c>
    </row>
    <row r="2" spans="1:9" ht="56.25" customHeight="1">
      <c r="A2" s="1888" t="s">
        <v>1229</v>
      </c>
      <c r="B2" s="1888"/>
      <c r="C2" s="1888"/>
      <c r="D2" s="1888"/>
      <c r="E2" s="1888"/>
      <c r="F2" s="1888"/>
      <c r="G2" s="1888"/>
      <c r="H2" s="1888"/>
      <c r="I2" s="67" t="s">
        <v>0</v>
      </c>
    </row>
    <row r="3" spans="1:9" ht="15" customHeight="1">
      <c r="A3" s="987"/>
      <c r="B3" s="987"/>
      <c r="C3" s="987"/>
      <c r="D3" s="987"/>
      <c r="E3" s="987"/>
      <c r="F3" s="987"/>
      <c r="G3" s="987"/>
      <c r="H3" s="987"/>
    </row>
    <row r="4" spans="1:9" ht="30" customHeight="1">
      <c r="A4" s="1899" t="s">
        <v>2</v>
      </c>
      <c r="B4" s="1899"/>
      <c r="C4" s="1899"/>
      <c r="D4" s="1892"/>
      <c r="E4" s="1893"/>
      <c r="F4" s="1893"/>
      <c r="G4" s="1893"/>
      <c r="H4" s="1894"/>
    </row>
    <row r="5" spans="1:9" ht="30" customHeight="1">
      <c r="A5" s="1899" t="s">
        <v>3</v>
      </c>
      <c r="B5" s="1899"/>
      <c r="C5" s="1899"/>
      <c r="D5" s="1892" t="s">
        <v>1224</v>
      </c>
      <c r="E5" s="1893"/>
      <c r="F5" s="1893"/>
      <c r="G5" s="1893"/>
      <c r="H5" s="1894"/>
    </row>
    <row r="6" spans="1:9" ht="15" customHeight="1">
      <c r="A6" s="987"/>
      <c r="B6" s="987"/>
      <c r="C6" s="987"/>
      <c r="D6" s="987"/>
      <c r="E6" s="987"/>
      <c r="F6" s="987"/>
      <c r="G6" s="987"/>
      <c r="H6" s="987"/>
    </row>
    <row r="7" spans="1:9" ht="15" customHeight="1">
      <c r="A7" s="987"/>
      <c r="B7" s="987"/>
      <c r="C7" s="1014"/>
      <c r="D7" s="1014"/>
      <c r="E7" s="990"/>
      <c r="F7" s="1910" t="s">
        <v>81</v>
      </c>
      <c r="G7" s="1901" t="s">
        <v>20</v>
      </c>
      <c r="H7" s="1902"/>
    </row>
    <row r="8" spans="1:9" ht="15" customHeight="1">
      <c r="A8" s="987"/>
      <c r="B8" s="987"/>
      <c r="C8" s="1014"/>
      <c r="D8" s="1014"/>
      <c r="E8" s="990"/>
      <c r="F8" s="1911"/>
      <c r="G8" s="1903"/>
      <c r="H8" s="1904"/>
    </row>
    <row r="9" spans="1:9" ht="15" customHeight="1">
      <c r="A9" s="987"/>
      <c r="B9" s="987"/>
      <c r="C9" s="1014"/>
      <c r="D9" s="1014"/>
      <c r="E9" s="990"/>
      <c r="F9" s="1912"/>
      <c r="G9" s="1905"/>
      <c r="H9" s="1906"/>
    </row>
    <row r="10" spans="1:9" ht="15" customHeight="1">
      <c r="A10" s="987"/>
      <c r="B10" s="987"/>
      <c r="C10" s="987"/>
      <c r="D10" s="987"/>
      <c r="E10" s="987"/>
      <c r="F10" s="987"/>
      <c r="G10" s="987"/>
      <c r="H10" s="987"/>
    </row>
    <row r="11" spans="1:9" ht="17.25" customHeight="1">
      <c r="A11" s="1897"/>
      <c r="B11" s="1897"/>
      <c r="C11" s="1003"/>
      <c r="D11" s="1003"/>
      <c r="E11" s="990"/>
      <c r="F11" s="1910" t="s">
        <v>1308</v>
      </c>
      <c r="G11" s="1907" t="s">
        <v>1301</v>
      </c>
      <c r="H11" s="1877"/>
    </row>
    <row r="12" spans="1:9" ht="17.25" customHeight="1">
      <c r="A12" s="1897"/>
      <c r="B12" s="1897"/>
      <c r="C12" s="1003"/>
      <c r="D12" s="1003"/>
      <c r="E12" s="990"/>
      <c r="F12" s="1911"/>
      <c r="G12" s="1908"/>
      <c r="H12" s="1879"/>
    </row>
    <row r="13" spans="1:9" ht="17.25" customHeight="1">
      <c r="A13" s="1897"/>
      <c r="B13" s="1897"/>
      <c r="C13" s="1003"/>
      <c r="D13" s="1003"/>
      <c r="E13" s="990"/>
      <c r="F13" s="1912"/>
      <c r="G13" s="1909"/>
      <c r="H13" s="1881"/>
    </row>
    <row r="14" spans="1:9" ht="17.25" customHeight="1">
      <c r="A14" s="991"/>
      <c r="B14" s="991"/>
      <c r="C14" s="992"/>
      <c r="D14" s="992"/>
      <c r="E14" s="993"/>
      <c r="F14" s="993"/>
      <c r="G14" s="993"/>
      <c r="H14" s="994"/>
    </row>
    <row r="15" spans="1:9" ht="12.75" customHeight="1">
      <c r="A15" s="991"/>
      <c r="B15" s="1910" t="s">
        <v>270</v>
      </c>
      <c r="C15" s="1870" t="s">
        <v>1230</v>
      </c>
      <c r="D15" s="1864"/>
      <c r="E15" s="1871"/>
      <c r="F15" s="996"/>
      <c r="G15" s="996"/>
      <c r="H15" s="1015"/>
    </row>
    <row r="16" spans="1:9" ht="12.75" customHeight="1">
      <c r="A16" s="991"/>
      <c r="B16" s="1911"/>
      <c r="C16" s="1872"/>
      <c r="D16" s="1882"/>
      <c r="E16" s="1873"/>
      <c r="F16" s="1018" t="s">
        <v>1310</v>
      </c>
      <c r="G16" s="1003" t="s">
        <v>274</v>
      </c>
      <c r="H16" s="1016"/>
    </row>
    <row r="17" spans="1:8" ht="12.75" customHeight="1">
      <c r="A17" s="991"/>
      <c r="B17" s="1911"/>
      <c r="C17" s="1872"/>
      <c r="D17" s="1882"/>
      <c r="E17" s="1873"/>
      <c r="F17" s="1018" t="s">
        <v>1311</v>
      </c>
      <c r="G17" s="1003" t="s">
        <v>276</v>
      </c>
      <c r="H17" s="1016"/>
    </row>
    <row r="18" spans="1:8" ht="12.75" customHeight="1">
      <c r="A18" s="991"/>
      <c r="B18" s="1911"/>
      <c r="C18" s="1872"/>
      <c r="D18" s="1882"/>
      <c r="E18" s="1873"/>
      <c r="F18" s="1018" t="s">
        <v>1312</v>
      </c>
      <c r="G18" s="1003" t="s">
        <v>278</v>
      </c>
      <c r="H18" s="1016"/>
    </row>
    <row r="19" spans="1:8" ht="12.75" customHeight="1">
      <c r="A19" s="991"/>
      <c r="B19" s="1911"/>
      <c r="C19" s="1872"/>
      <c r="D19" s="1882"/>
      <c r="E19" s="1873"/>
      <c r="F19" s="1018" t="s">
        <v>1313</v>
      </c>
      <c r="G19" s="1003" t="s">
        <v>280</v>
      </c>
      <c r="H19" s="1016"/>
    </row>
    <row r="20" spans="1:8" ht="12.75" customHeight="1">
      <c r="A20" s="991"/>
      <c r="B20" s="1911"/>
      <c r="C20" s="1872"/>
      <c r="D20" s="1882"/>
      <c r="E20" s="1873"/>
      <c r="F20" s="1018" t="s">
        <v>1314</v>
      </c>
      <c r="G20" s="1003" t="s">
        <v>281</v>
      </c>
      <c r="H20" s="1016"/>
    </row>
    <row r="21" spans="1:8" ht="12.75" customHeight="1">
      <c r="A21" s="991"/>
      <c r="B21" s="1911"/>
      <c r="C21" s="1872"/>
      <c r="D21" s="1882"/>
      <c r="E21" s="1873"/>
      <c r="F21" s="1018" t="s">
        <v>1315</v>
      </c>
      <c r="G21" s="1003" t="s">
        <v>275</v>
      </c>
      <c r="H21" s="1016"/>
    </row>
    <row r="22" spans="1:8" ht="12.75" customHeight="1">
      <c r="A22" s="991"/>
      <c r="B22" s="1911"/>
      <c r="C22" s="1872"/>
      <c r="D22" s="1882"/>
      <c r="E22" s="1873"/>
      <c r="F22" s="1019" t="s">
        <v>1316</v>
      </c>
      <c r="G22" s="1003" t="s">
        <v>277</v>
      </c>
      <c r="H22" s="1016"/>
    </row>
    <row r="23" spans="1:8" ht="12.75" customHeight="1">
      <c r="A23" s="991"/>
      <c r="B23" s="1911"/>
      <c r="C23" s="1872"/>
      <c r="D23" s="1882"/>
      <c r="E23" s="1873"/>
      <c r="F23" s="1019" t="s">
        <v>1317</v>
      </c>
      <c r="G23" s="1003" t="s">
        <v>279</v>
      </c>
      <c r="H23" s="1016"/>
    </row>
    <row r="24" spans="1:8" ht="12.75" customHeight="1">
      <c r="A24" s="991"/>
      <c r="B24" s="1911"/>
      <c r="C24" s="1872"/>
      <c r="D24" s="1882"/>
      <c r="E24" s="1873"/>
      <c r="F24" s="1018" t="s">
        <v>1318</v>
      </c>
      <c r="G24" s="1003" t="s">
        <v>1319</v>
      </c>
      <c r="H24" s="1016"/>
    </row>
    <row r="25" spans="1:8" ht="12.75" customHeight="1">
      <c r="A25" s="991"/>
      <c r="B25" s="1911"/>
      <c r="C25" s="1872"/>
      <c r="D25" s="1882"/>
      <c r="E25" s="1873"/>
      <c r="F25" s="1018" t="s">
        <v>1320</v>
      </c>
      <c r="G25" s="1003" t="s">
        <v>1321</v>
      </c>
      <c r="H25" s="1016"/>
    </row>
    <row r="26" spans="1:8" ht="12.75" customHeight="1">
      <c r="A26" s="991"/>
      <c r="B26" s="1911"/>
      <c r="C26" s="1872"/>
      <c r="D26" s="1882"/>
      <c r="E26" s="1873"/>
      <c r="F26" s="1018" t="s">
        <v>1322</v>
      </c>
      <c r="G26" s="1003" t="s">
        <v>1323</v>
      </c>
      <c r="H26" s="1016"/>
    </row>
    <row r="27" spans="1:8" ht="12.75" customHeight="1">
      <c r="A27" s="991"/>
      <c r="B27" s="1911"/>
      <c r="C27" s="1872"/>
      <c r="D27" s="1882"/>
      <c r="E27" s="1873"/>
      <c r="F27" s="1018" t="s">
        <v>1324</v>
      </c>
      <c r="G27" s="1003" t="s">
        <v>1325</v>
      </c>
      <c r="H27" s="1016"/>
    </row>
    <row r="28" spans="1:8" ht="12.75" customHeight="1">
      <c r="A28" s="991"/>
      <c r="B28" s="1911"/>
      <c r="C28" s="1872"/>
      <c r="D28" s="1882"/>
      <c r="E28" s="1873"/>
      <c r="F28" s="1018" t="s">
        <v>1326</v>
      </c>
      <c r="G28" s="1003" t="s">
        <v>1327</v>
      </c>
      <c r="H28" s="1016"/>
    </row>
    <row r="29" spans="1:8" ht="12.75" customHeight="1">
      <c r="A29" s="991"/>
      <c r="B29" s="1911"/>
      <c r="C29" s="1872"/>
      <c r="D29" s="1882"/>
      <c r="E29" s="1873"/>
      <c r="F29" s="1018" t="s">
        <v>1328</v>
      </c>
      <c r="G29" s="1003" t="s">
        <v>1329</v>
      </c>
      <c r="H29" s="1016"/>
    </row>
    <row r="30" spans="1:8" ht="12.75" customHeight="1">
      <c r="A30" s="991"/>
      <c r="B30" s="1911"/>
      <c r="C30" s="1872"/>
      <c r="D30" s="1882"/>
      <c r="E30" s="1873"/>
      <c r="F30" s="1018" t="s">
        <v>1330</v>
      </c>
      <c r="G30" s="1003" t="s">
        <v>1331</v>
      </c>
      <c r="H30" s="1016"/>
    </row>
    <row r="31" spans="1:8" ht="12.75" customHeight="1">
      <c r="A31" s="991"/>
      <c r="B31" s="1911"/>
      <c r="C31" s="1872"/>
      <c r="D31" s="1882"/>
      <c r="E31" s="1873"/>
      <c r="F31" s="1018" t="s">
        <v>1332</v>
      </c>
      <c r="G31" s="1003" t="s">
        <v>1333</v>
      </c>
      <c r="H31" s="1016"/>
    </row>
    <row r="32" spans="1:8" ht="12.75" customHeight="1">
      <c r="A32" s="991"/>
      <c r="B32" s="1911"/>
      <c r="C32" s="1872"/>
      <c r="D32" s="1882"/>
      <c r="E32" s="1873"/>
      <c r="F32" s="1018" t="s">
        <v>1334</v>
      </c>
      <c r="G32" s="1003" t="s">
        <v>1335</v>
      </c>
      <c r="H32" s="1016"/>
    </row>
    <row r="33" spans="1:8" ht="12.75" customHeight="1">
      <c r="A33" s="991"/>
      <c r="B33" s="1911"/>
      <c r="C33" s="1872"/>
      <c r="D33" s="1882"/>
      <c r="E33" s="1873"/>
      <c r="F33" s="1018" t="s">
        <v>1336</v>
      </c>
      <c r="G33" s="1003" t="s">
        <v>1337</v>
      </c>
      <c r="H33" s="1016"/>
    </row>
    <row r="34" spans="1:8" ht="12.75" customHeight="1">
      <c r="A34" s="991"/>
      <c r="B34" s="1911"/>
      <c r="C34" s="1872"/>
      <c r="D34" s="1882"/>
      <c r="E34" s="1873"/>
      <c r="F34" s="1018" t="s">
        <v>1338</v>
      </c>
      <c r="G34" s="1003" t="s">
        <v>1339</v>
      </c>
      <c r="H34" s="1016"/>
    </row>
    <row r="35" spans="1:8" ht="12.75" customHeight="1">
      <c r="A35" s="991"/>
      <c r="B35" s="1911"/>
      <c r="C35" s="1872"/>
      <c r="D35" s="1882"/>
      <c r="E35" s="1873"/>
      <c r="F35" s="1018" t="s">
        <v>1340</v>
      </c>
      <c r="G35" s="1003" t="s">
        <v>1341</v>
      </c>
      <c r="H35" s="1016"/>
    </row>
    <row r="36" spans="1:8" ht="12.75" customHeight="1">
      <c r="A36" s="991"/>
      <c r="B36" s="1911"/>
      <c r="C36" s="1872"/>
      <c r="D36" s="1882"/>
      <c r="E36" s="1873"/>
      <c r="F36" s="993"/>
      <c r="G36" s="993"/>
      <c r="H36" s="1016"/>
    </row>
    <row r="37" spans="1:8" ht="12.75" customHeight="1">
      <c r="A37" s="991"/>
      <c r="B37" s="1911"/>
      <c r="C37" s="1874"/>
      <c r="D37" s="1883"/>
      <c r="E37" s="1875"/>
      <c r="F37" s="1001"/>
      <c r="G37" s="1001"/>
      <c r="H37" s="1017"/>
    </row>
    <row r="38" spans="1:8" ht="47.25" customHeight="1">
      <c r="A38" s="994"/>
      <c r="B38" s="1912"/>
      <c r="C38" s="1913" t="s">
        <v>1231</v>
      </c>
      <c r="D38" s="1914"/>
      <c r="E38" s="1914"/>
      <c r="F38" s="1914"/>
      <c r="G38" s="1914"/>
      <c r="H38" s="1915"/>
    </row>
    <row r="39" spans="1:8" ht="15.75" customHeight="1" thickBot="1">
      <c r="A39" s="1003"/>
      <c r="B39" s="1003"/>
      <c r="C39" s="1003"/>
      <c r="D39" s="1003"/>
      <c r="E39" s="1003"/>
      <c r="F39" s="1003"/>
      <c r="G39" s="1003"/>
      <c r="H39" s="1003"/>
    </row>
    <row r="40" spans="1:8" s="522" customFormat="1" ht="24.75" customHeight="1">
      <c r="A40" s="1004"/>
      <c r="B40" s="1005" t="s">
        <v>8</v>
      </c>
      <c r="C40" s="1859" t="s">
        <v>251</v>
      </c>
      <c r="D40" s="1859"/>
      <c r="E40" s="1859" t="s">
        <v>79</v>
      </c>
      <c r="F40" s="1860"/>
      <c r="G40" s="1006" t="s">
        <v>271</v>
      </c>
      <c r="H40" s="982" t="s">
        <v>1225</v>
      </c>
    </row>
    <row r="41" spans="1:8" s="522" customFormat="1" ht="17.25" customHeight="1">
      <c r="A41" s="1004">
        <v>1</v>
      </c>
      <c r="B41" s="1005"/>
      <c r="C41" s="1884"/>
      <c r="D41" s="1886"/>
      <c r="E41" s="1859"/>
      <c r="F41" s="1860"/>
      <c r="G41" s="1007"/>
      <c r="H41" s="1008"/>
    </row>
    <row r="42" spans="1:8" s="522" customFormat="1" ht="17.25" customHeight="1">
      <c r="A42" s="1004">
        <v>2</v>
      </c>
      <c r="B42" s="1005"/>
      <c r="C42" s="1884"/>
      <c r="D42" s="1886"/>
      <c r="E42" s="1859"/>
      <c r="F42" s="1860"/>
      <c r="G42" s="1007"/>
      <c r="H42" s="1008"/>
    </row>
    <row r="43" spans="1:8" s="522" customFormat="1" ht="17.25" customHeight="1">
      <c r="A43" s="1004">
        <v>3</v>
      </c>
      <c r="B43" s="1009"/>
      <c r="C43" s="1861"/>
      <c r="D43" s="1863"/>
      <c r="E43" s="1860"/>
      <c r="F43" s="1869"/>
      <c r="G43" s="1007"/>
      <c r="H43" s="1008"/>
    </row>
    <row r="44" spans="1:8" s="522" customFormat="1" ht="17.25" customHeight="1">
      <c r="A44" s="1004">
        <v>4</v>
      </c>
      <c r="B44" s="1009"/>
      <c r="C44" s="1861"/>
      <c r="D44" s="1863"/>
      <c r="E44" s="1860"/>
      <c r="F44" s="1869"/>
      <c r="G44" s="1007"/>
      <c r="H44" s="1008"/>
    </row>
    <row r="45" spans="1:8" s="522" customFormat="1" ht="17.25" customHeight="1">
      <c r="A45" s="1004">
        <v>5</v>
      </c>
      <c r="B45" s="1009"/>
      <c r="C45" s="1861"/>
      <c r="D45" s="1863"/>
      <c r="E45" s="1860"/>
      <c r="F45" s="1869"/>
      <c r="G45" s="1007"/>
      <c r="H45" s="1008"/>
    </row>
    <row r="46" spans="1:8" s="522" customFormat="1" ht="17.25" customHeight="1">
      <c r="A46" s="1004">
        <v>6</v>
      </c>
      <c r="B46" s="1009"/>
      <c r="C46" s="1861"/>
      <c r="D46" s="1863"/>
      <c r="E46" s="1860"/>
      <c r="F46" s="1869"/>
      <c r="G46" s="1007"/>
      <c r="H46" s="1010"/>
    </row>
    <row r="47" spans="1:8" s="522" customFormat="1" ht="17.25" customHeight="1">
      <c r="A47" s="1004">
        <v>7</v>
      </c>
      <c r="B47" s="1005"/>
      <c r="C47" s="1859"/>
      <c r="D47" s="1859"/>
      <c r="E47" s="1859"/>
      <c r="F47" s="1860"/>
      <c r="G47" s="1011"/>
      <c r="H47" s="1010"/>
    </row>
    <row r="48" spans="1:8" s="522" customFormat="1" ht="17.25" customHeight="1">
      <c r="A48" s="1004">
        <v>8</v>
      </c>
      <c r="B48" s="1005"/>
      <c r="C48" s="1859"/>
      <c r="D48" s="1859"/>
      <c r="E48" s="1859"/>
      <c r="F48" s="1860"/>
      <c r="G48" s="1011"/>
      <c r="H48" s="1010"/>
    </row>
    <row r="49" spans="1:8" s="522" customFormat="1" ht="17.25" customHeight="1">
      <c r="A49" s="1004">
        <v>9</v>
      </c>
      <c r="B49" s="1005"/>
      <c r="C49" s="1859"/>
      <c r="D49" s="1859"/>
      <c r="E49" s="1859"/>
      <c r="F49" s="1860"/>
      <c r="G49" s="1011"/>
      <c r="H49" s="1010"/>
    </row>
    <row r="50" spans="1:8" s="522" customFormat="1" ht="17.25" customHeight="1">
      <c r="A50" s="1004">
        <v>10</v>
      </c>
      <c r="B50" s="1005"/>
      <c r="C50" s="1859"/>
      <c r="D50" s="1859"/>
      <c r="E50" s="1859"/>
      <c r="F50" s="1860"/>
      <c r="G50" s="1011"/>
      <c r="H50" s="1010"/>
    </row>
    <row r="51" spans="1:8" s="522" customFormat="1" ht="17.25" customHeight="1">
      <c r="A51" s="1004">
        <v>11</v>
      </c>
      <c r="B51" s="1009"/>
      <c r="C51" s="1861"/>
      <c r="D51" s="1863"/>
      <c r="E51" s="1859"/>
      <c r="F51" s="1860"/>
      <c r="G51" s="1007"/>
      <c r="H51" s="1008"/>
    </row>
    <row r="52" spans="1:8" s="522" customFormat="1" ht="17.25" customHeight="1">
      <c r="A52" s="1004">
        <v>12</v>
      </c>
      <c r="B52" s="1005"/>
      <c r="C52" s="1884"/>
      <c r="D52" s="1886"/>
      <c r="E52" s="1859"/>
      <c r="F52" s="1860"/>
      <c r="G52" s="1007"/>
      <c r="H52" s="1008"/>
    </row>
    <row r="53" spans="1:8" s="522" customFormat="1" ht="17.25" customHeight="1">
      <c r="A53" s="1004">
        <v>13</v>
      </c>
      <c r="B53" s="1009"/>
      <c r="C53" s="1861"/>
      <c r="D53" s="1863"/>
      <c r="E53" s="1860"/>
      <c r="F53" s="1869"/>
      <c r="G53" s="1007"/>
      <c r="H53" s="1008"/>
    </row>
    <row r="54" spans="1:8" s="522" customFormat="1" ht="17.25" customHeight="1">
      <c r="A54" s="1004">
        <v>14</v>
      </c>
      <c r="B54" s="1005"/>
      <c r="C54" s="1884"/>
      <c r="D54" s="1886"/>
      <c r="E54" s="1859"/>
      <c r="F54" s="1860"/>
      <c r="G54" s="1007"/>
      <c r="H54" s="1008"/>
    </row>
    <row r="55" spans="1:8" s="522" customFormat="1" ht="17.25" customHeight="1">
      <c r="A55" s="1004">
        <v>15</v>
      </c>
      <c r="B55" s="1005"/>
      <c r="C55" s="1861"/>
      <c r="D55" s="1895"/>
      <c r="E55" s="1859"/>
      <c r="F55" s="1860"/>
      <c r="G55" s="1007"/>
      <c r="H55" s="1010"/>
    </row>
    <row r="56" spans="1:8" s="522" customFormat="1" ht="17.25" customHeight="1">
      <c r="A56" s="1004">
        <v>16</v>
      </c>
      <c r="B56" s="1005"/>
      <c r="C56" s="1896"/>
      <c r="D56" s="1859"/>
      <c r="E56" s="1859"/>
      <c r="F56" s="1860"/>
      <c r="G56" s="1007"/>
      <c r="H56" s="1010"/>
    </row>
    <row r="57" spans="1:8" s="522" customFormat="1" ht="17.25" customHeight="1">
      <c r="A57" s="1004">
        <v>17</v>
      </c>
      <c r="B57" s="1005"/>
      <c r="C57" s="1859"/>
      <c r="D57" s="1859"/>
      <c r="E57" s="1859"/>
      <c r="F57" s="1860"/>
      <c r="G57" s="1007"/>
      <c r="H57" s="1010"/>
    </row>
    <row r="58" spans="1:8" s="522" customFormat="1" ht="17.25" customHeight="1">
      <c r="A58" s="1004">
        <v>18</v>
      </c>
      <c r="B58" s="1005"/>
      <c r="C58" s="1859"/>
      <c r="D58" s="1859"/>
      <c r="E58" s="1859"/>
      <c r="F58" s="1860"/>
      <c r="G58" s="1007"/>
      <c r="H58" s="1010"/>
    </row>
    <row r="59" spans="1:8" s="522" customFormat="1" ht="17.25" customHeight="1">
      <c r="A59" s="1004">
        <v>19</v>
      </c>
      <c r="B59" s="1005"/>
      <c r="C59" s="1859"/>
      <c r="D59" s="1859"/>
      <c r="E59" s="1859"/>
      <c r="F59" s="1860"/>
      <c r="G59" s="1007"/>
      <c r="H59" s="1010"/>
    </row>
    <row r="60" spans="1:8" s="522" customFormat="1" ht="17.25" customHeight="1" thickBot="1">
      <c r="A60" s="1004">
        <v>20</v>
      </c>
      <c r="B60" s="1005"/>
      <c r="C60" s="1859"/>
      <c r="D60" s="1859"/>
      <c r="E60" s="1859"/>
      <c r="F60" s="1860"/>
      <c r="G60" s="1012"/>
      <c r="H60" s="1010"/>
    </row>
    <row r="61" spans="1:8" ht="39.75" customHeight="1">
      <c r="A61" s="1897" t="s">
        <v>1342</v>
      </c>
      <c r="B61" s="1898"/>
      <c r="C61" s="1898"/>
      <c r="D61" s="1898"/>
      <c r="E61" s="1898"/>
      <c r="F61" s="1898"/>
      <c r="G61" s="1898"/>
      <c r="H61" s="1898"/>
    </row>
    <row r="62" spans="1:8" ht="126" customHeight="1">
      <c r="A62" s="1898"/>
      <c r="B62" s="1898"/>
      <c r="C62" s="1898"/>
      <c r="D62" s="1898"/>
      <c r="E62" s="1898"/>
      <c r="F62" s="1898"/>
      <c r="G62" s="1898"/>
      <c r="H62" s="1898"/>
    </row>
  </sheetData>
  <mergeCells count="59">
    <mergeCell ref="A61:H62"/>
    <mergeCell ref="C58:D58"/>
    <mergeCell ref="E58:F58"/>
    <mergeCell ref="C59:D59"/>
    <mergeCell ref="E59:F59"/>
    <mergeCell ref="C60:D60"/>
    <mergeCell ref="E60:F60"/>
    <mergeCell ref="C55:D55"/>
    <mergeCell ref="E55:F55"/>
    <mergeCell ref="C56:D56"/>
    <mergeCell ref="E56:F56"/>
    <mergeCell ref="C57:D57"/>
    <mergeCell ref="E57:F57"/>
    <mergeCell ref="C52:D52"/>
    <mergeCell ref="E52:F52"/>
    <mergeCell ref="C53:D53"/>
    <mergeCell ref="E53:F53"/>
    <mergeCell ref="C54:D54"/>
    <mergeCell ref="E54:F54"/>
    <mergeCell ref="C49:D49"/>
    <mergeCell ref="E49:F49"/>
    <mergeCell ref="C50:D50"/>
    <mergeCell ref="E50:F50"/>
    <mergeCell ref="C51:D51"/>
    <mergeCell ref="E51:F51"/>
    <mergeCell ref="C42:D42"/>
    <mergeCell ref="E42:F42"/>
    <mergeCell ref="C43:D43"/>
    <mergeCell ref="E43:F43"/>
    <mergeCell ref="C40:D40"/>
    <mergeCell ref="E40:F40"/>
    <mergeCell ref="B15:B38"/>
    <mergeCell ref="C15:E37"/>
    <mergeCell ref="C38:H38"/>
    <mergeCell ref="C41:D41"/>
    <mergeCell ref="E41:F41"/>
    <mergeCell ref="C48:D48"/>
    <mergeCell ref="E48:F48"/>
    <mergeCell ref="C44:D44"/>
    <mergeCell ref="E44:F44"/>
    <mergeCell ref="C45:D45"/>
    <mergeCell ref="E45:F45"/>
    <mergeCell ref="C46:D46"/>
    <mergeCell ref="E46:F46"/>
    <mergeCell ref="C47:D47"/>
    <mergeCell ref="E47:F47"/>
    <mergeCell ref="A11:B11"/>
    <mergeCell ref="G11:H13"/>
    <mergeCell ref="A12:B12"/>
    <mergeCell ref="A13:B13"/>
    <mergeCell ref="A1:B1"/>
    <mergeCell ref="A2:H2"/>
    <mergeCell ref="A4:C4"/>
    <mergeCell ref="D4:H4"/>
    <mergeCell ref="A5:C5"/>
    <mergeCell ref="D5:H5"/>
    <mergeCell ref="F7:F9"/>
    <mergeCell ref="F11:F13"/>
    <mergeCell ref="G7:H9"/>
  </mergeCells>
  <phoneticPr fontId="3"/>
  <hyperlinks>
    <hyperlink ref="I2" location="目次!A1" display="目次に戻る" xr:uid="{26A8186A-5647-407E-B8DA-F82AB96798CF}"/>
  </hyperlinks>
  <pageMargins left="0.7" right="0.7" top="0.75" bottom="0.75" header="0.3" footer="0.3"/>
  <pageSetup paperSize="9" scale="7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38"/>
  <sheetViews>
    <sheetView view="pageBreakPreview" zoomScale="85" zoomScaleNormal="100" zoomScaleSheetLayoutView="85" workbookViewId="0"/>
  </sheetViews>
  <sheetFormatPr defaultColWidth="9" defaultRowHeight="24.95" customHeight="1"/>
  <cols>
    <col min="1" max="1" width="5.625" style="177" customWidth="1"/>
    <col min="2" max="2" width="2.625" style="177" customWidth="1"/>
    <col min="3" max="3" width="11.75" style="177" customWidth="1"/>
    <col min="4" max="4" width="8.125" style="177" customWidth="1"/>
    <col min="5" max="5" width="8.625" style="177" customWidth="1"/>
    <col min="6" max="6" width="10.625" style="177" customWidth="1"/>
    <col min="7" max="7" width="16.125" style="177" bestFit="1" customWidth="1"/>
    <col min="8" max="8" width="11.625" style="177" bestFit="1" customWidth="1"/>
    <col min="9" max="9" width="7.75" style="177" customWidth="1"/>
    <col min="10" max="10" width="7.375" style="177" customWidth="1"/>
    <col min="11" max="11" width="3.25" style="177" bestFit="1" customWidth="1"/>
    <col min="12" max="12" width="2.625" style="177" customWidth="1"/>
    <col min="13" max="13" width="13.375" style="177" customWidth="1"/>
    <col min="14" max="14" width="19.5" style="177" customWidth="1"/>
    <col min="15" max="16" width="2.625" style="177" customWidth="1"/>
    <col min="17" max="16384" width="9" style="177"/>
  </cols>
  <sheetData>
    <row r="1" spans="1:13" ht="24" customHeight="1">
      <c r="A1" s="208" t="s">
        <v>342</v>
      </c>
      <c r="L1" s="178" t="s">
        <v>306</v>
      </c>
    </row>
    <row r="2" spans="1:13" ht="18" customHeight="1">
      <c r="A2" s="176"/>
      <c r="L2" s="179" t="s">
        <v>307</v>
      </c>
      <c r="M2" s="67" t="s">
        <v>0</v>
      </c>
    </row>
    <row r="3" spans="1:13" ht="39.75" customHeight="1">
      <c r="A3" s="1960" t="s">
        <v>308</v>
      </c>
      <c r="B3" s="1960"/>
      <c r="C3" s="1960"/>
      <c r="D3" s="1960"/>
      <c r="E3" s="1960"/>
      <c r="F3" s="1960"/>
      <c r="G3" s="1960"/>
      <c r="H3" s="1960"/>
      <c r="I3" s="1960"/>
      <c r="J3" s="1960"/>
      <c r="K3" s="1960"/>
      <c r="L3" s="1960"/>
    </row>
    <row r="4" spans="1:13" ht="15" customHeight="1" thickBot="1">
      <c r="A4" s="180"/>
      <c r="B4" s="180"/>
      <c r="C4" s="180"/>
      <c r="D4" s="180"/>
      <c r="E4" s="180"/>
      <c r="F4" s="180"/>
      <c r="G4" s="180"/>
      <c r="H4" s="180"/>
      <c r="I4" s="180"/>
      <c r="J4" s="180"/>
      <c r="K4" s="180"/>
      <c r="L4" s="180"/>
    </row>
    <row r="5" spans="1:13" ht="24" customHeight="1" thickBot="1">
      <c r="H5" s="181" t="s">
        <v>1</v>
      </c>
      <c r="I5" s="1961"/>
      <c r="J5" s="1962"/>
      <c r="K5" s="1962"/>
      <c r="L5" s="1963"/>
    </row>
    <row r="6" spans="1:13" ht="24" customHeight="1">
      <c r="A6" s="1964" t="s">
        <v>309</v>
      </c>
      <c r="B6" s="1965"/>
      <c r="C6" s="1966"/>
      <c r="D6" s="1967" t="s">
        <v>310</v>
      </c>
      <c r="E6" s="1968"/>
      <c r="F6" s="1968"/>
      <c r="G6" s="1968"/>
      <c r="H6" s="1968"/>
      <c r="I6" s="1968"/>
      <c r="J6" s="1968"/>
      <c r="K6" s="1968"/>
      <c r="L6" s="1969"/>
    </row>
    <row r="7" spans="1:13" ht="24" customHeight="1">
      <c r="A7" s="1970" t="s">
        <v>2</v>
      </c>
      <c r="B7" s="1920"/>
      <c r="C7" s="1921"/>
      <c r="D7" s="1919"/>
      <c r="E7" s="1920"/>
      <c r="F7" s="1920"/>
      <c r="G7" s="1920"/>
      <c r="H7" s="1920"/>
      <c r="I7" s="1920"/>
      <c r="J7" s="1920"/>
      <c r="K7" s="1920"/>
      <c r="L7" s="1971"/>
    </row>
    <row r="8" spans="1:13" ht="24" customHeight="1" thickBot="1">
      <c r="A8" s="1936" t="s">
        <v>17</v>
      </c>
      <c r="B8" s="1937"/>
      <c r="C8" s="182" t="s">
        <v>5</v>
      </c>
      <c r="D8" s="1938"/>
      <c r="E8" s="1937"/>
      <c r="F8" s="182" t="s">
        <v>6</v>
      </c>
      <c r="G8" s="183"/>
      <c r="H8" s="182" t="s">
        <v>16</v>
      </c>
      <c r="I8" s="1938"/>
      <c r="J8" s="1939"/>
      <c r="K8" s="1939"/>
      <c r="L8" s="1940"/>
    </row>
    <row r="9" spans="1:13" ht="15" customHeight="1" thickTop="1">
      <c r="A9" s="1941" t="s">
        <v>311</v>
      </c>
      <c r="B9" s="184"/>
      <c r="C9" s="185"/>
      <c r="D9" s="185"/>
      <c r="E9" s="186"/>
      <c r="F9" s="186"/>
      <c r="G9" s="186"/>
      <c r="H9" s="186"/>
      <c r="I9" s="186"/>
      <c r="J9" s="186"/>
      <c r="K9" s="186"/>
      <c r="L9" s="187"/>
    </row>
    <row r="10" spans="1:13" ht="18" customHeight="1">
      <c r="A10" s="1941"/>
      <c r="B10" s="184"/>
      <c r="C10" s="185" t="s">
        <v>312</v>
      </c>
      <c r="D10" s="185"/>
      <c r="E10" s="186"/>
      <c r="F10" s="186"/>
      <c r="G10" s="186"/>
      <c r="H10" s="186"/>
      <c r="I10" s="186"/>
      <c r="J10" s="186"/>
      <c r="K10" s="186"/>
      <c r="L10" s="187"/>
    </row>
    <row r="11" spans="1:13" ht="24" customHeight="1">
      <c r="A11" s="1941"/>
      <c r="B11" s="184"/>
      <c r="C11" s="1943" t="s">
        <v>313</v>
      </c>
      <c r="D11" s="1944"/>
      <c r="E11" s="1944"/>
      <c r="F11" s="1944"/>
      <c r="G11" s="1944"/>
      <c r="H11" s="1944"/>
      <c r="I11" s="1945"/>
      <c r="J11" s="188"/>
      <c r="K11" s="189" t="s">
        <v>20</v>
      </c>
      <c r="L11" s="187"/>
    </row>
    <row r="12" spans="1:13" ht="24" customHeight="1">
      <c r="A12" s="1941"/>
      <c r="B12" s="184"/>
      <c r="C12" s="1943" t="s">
        <v>314</v>
      </c>
      <c r="D12" s="1944"/>
      <c r="E12" s="1944"/>
      <c r="F12" s="1944"/>
      <c r="G12" s="1944"/>
      <c r="H12" s="1944"/>
      <c r="I12" s="1945"/>
      <c r="J12" s="188"/>
      <c r="K12" s="189" t="s">
        <v>20</v>
      </c>
      <c r="L12" s="187"/>
    </row>
    <row r="13" spans="1:13" ht="24" customHeight="1">
      <c r="A13" s="1941"/>
      <c r="B13" s="184"/>
      <c r="C13" s="1943" t="s">
        <v>315</v>
      </c>
      <c r="D13" s="1944"/>
      <c r="E13" s="1944"/>
      <c r="F13" s="1944"/>
      <c r="G13" s="1944"/>
      <c r="H13" s="1944"/>
      <c r="I13" s="1945"/>
      <c r="J13" s="188"/>
      <c r="K13" s="189" t="s">
        <v>20</v>
      </c>
      <c r="L13" s="187"/>
    </row>
    <row r="14" spans="1:13" ht="24" customHeight="1">
      <c r="A14" s="1941"/>
      <c r="B14" s="184"/>
      <c r="C14" s="1946" t="s">
        <v>316</v>
      </c>
      <c r="D14" s="1944"/>
      <c r="E14" s="1944"/>
      <c r="F14" s="1944"/>
      <c r="G14" s="1944"/>
      <c r="H14" s="1944"/>
      <c r="I14" s="1945"/>
      <c r="J14" s="188" t="str">
        <f>IF(J13="","",J12+J13-J11)</f>
        <v/>
      </c>
      <c r="K14" s="189" t="s">
        <v>20</v>
      </c>
      <c r="L14" s="187"/>
    </row>
    <row r="15" spans="1:13" ht="15" customHeight="1">
      <c r="A15" s="1941"/>
      <c r="B15" s="184"/>
      <c r="C15" s="185"/>
      <c r="D15" s="185"/>
      <c r="E15" s="186"/>
      <c r="F15" s="186"/>
      <c r="G15" s="186"/>
      <c r="H15" s="186"/>
      <c r="I15" s="186"/>
      <c r="J15" s="186"/>
      <c r="K15" s="186"/>
      <c r="L15" s="187"/>
    </row>
    <row r="16" spans="1:13" ht="18" customHeight="1">
      <c r="A16" s="1941"/>
      <c r="B16" s="184"/>
      <c r="C16" s="1934" t="s">
        <v>317</v>
      </c>
      <c r="D16" s="1934"/>
      <c r="E16" s="1934"/>
      <c r="F16" s="1934"/>
      <c r="G16" s="1934"/>
      <c r="H16" s="1934"/>
      <c r="I16" s="1934"/>
      <c r="J16" s="1934"/>
      <c r="K16" s="1934"/>
      <c r="L16" s="187"/>
    </row>
    <row r="17" spans="1:12" ht="24" customHeight="1">
      <c r="A17" s="1941"/>
      <c r="B17" s="184"/>
      <c r="C17" s="1947" t="s">
        <v>318</v>
      </c>
      <c r="D17" s="1952"/>
      <c r="E17" s="1953"/>
      <c r="F17" s="1953"/>
      <c r="G17" s="1947" t="s">
        <v>319</v>
      </c>
      <c r="H17" s="1956" t="s">
        <v>320</v>
      </c>
      <c r="I17" s="1956"/>
      <c r="J17" s="1956"/>
      <c r="K17" s="1957"/>
      <c r="L17" s="187"/>
    </row>
    <row r="18" spans="1:12" ht="24" customHeight="1">
      <c r="A18" s="1941"/>
      <c r="B18" s="184"/>
      <c r="C18" s="1948"/>
      <c r="D18" s="1954"/>
      <c r="E18" s="1955"/>
      <c r="F18" s="1955"/>
      <c r="G18" s="1948"/>
      <c r="H18" s="1958" t="s">
        <v>321</v>
      </c>
      <c r="I18" s="1958"/>
      <c r="J18" s="1958"/>
      <c r="K18" s="1959"/>
      <c r="L18" s="187"/>
    </row>
    <row r="19" spans="1:12" ht="15" customHeight="1">
      <c r="A19" s="1941"/>
      <c r="B19" s="184"/>
      <c r="C19" s="185"/>
      <c r="D19" s="185"/>
      <c r="E19" s="186"/>
      <c r="F19" s="186"/>
      <c r="G19" s="186"/>
      <c r="H19" s="186"/>
      <c r="I19" s="186"/>
      <c r="J19" s="186"/>
      <c r="K19" s="186"/>
      <c r="L19" s="187"/>
    </row>
    <row r="20" spans="1:12" ht="18" customHeight="1">
      <c r="A20" s="1941"/>
      <c r="B20" s="184"/>
      <c r="C20" s="1934" t="s">
        <v>322</v>
      </c>
      <c r="D20" s="1934"/>
      <c r="E20" s="1934"/>
      <c r="F20" s="1934"/>
      <c r="G20" s="1934"/>
      <c r="H20" s="1934"/>
      <c r="I20" s="1934"/>
      <c r="J20" s="1934"/>
      <c r="K20" s="1934"/>
      <c r="L20" s="187"/>
    </row>
    <row r="21" spans="1:12" ht="24" customHeight="1">
      <c r="A21" s="1941"/>
      <c r="B21" s="184"/>
      <c r="C21" s="190" t="s">
        <v>318</v>
      </c>
      <c r="D21" s="1919"/>
      <c r="E21" s="1920"/>
      <c r="F21" s="1921"/>
      <c r="G21" s="190" t="s">
        <v>323</v>
      </c>
      <c r="H21" s="1920"/>
      <c r="I21" s="1920"/>
      <c r="J21" s="1920"/>
      <c r="K21" s="1921"/>
      <c r="L21" s="187"/>
    </row>
    <row r="22" spans="1:12" ht="24" customHeight="1">
      <c r="A22" s="1941"/>
      <c r="B22" s="184"/>
      <c r="C22" s="1935" t="s">
        <v>324</v>
      </c>
      <c r="D22" s="1935"/>
      <c r="E22" s="191"/>
      <c r="F22" s="192"/>
      <c r="G22" s="192"/>
      <c r="H22" s="192"/>
      <c r="I22" s="192"/>
      <c r="J22" s="192"/>
      <c r="K22" s="193"/>
      <c r="L22" s="187"/>
    </row>
    <row r="23" spans="1:12" ht="15" customHeight="1">
      <c r="A23" s="1941"/>
      <c r="B23" s="184"/>
      <c r="C23" s="185"/>
      <c r="D23" s="185"/>
      <c r="E23" s="186"/>
      <c r="F23" s="186"/>
      <c r="G23" s="186"/>
      <c r="H23" s="186"/>
      <c r="I23" s="186"/>
      <c r="J23" s="186"/>
      <c r="K23" s="186"/>
      <c r="L23" s="187"/>
    </row>
    <row r="24" spans="1:12" ht="18" customHeight="1">
      <c r="A24" s="1941"/>
      <c r="B24" s="184"/>
      <c r="C24" s="1924" t="s">
        <v>325</v>
      </c>
      <c r="D24" s="1924"/>
      <c r="E24" s="1924"/>
      <c r="F24" s="1924"/>
      <c r="G24" s="1924"/>
      <c r="H24" s="1924"/>
      <c r="I24" s="1924"/>
      <c r="J24" s="1924"/>
      <c r="K24" s="1924"/>
      <c r="L24" s="187"/>
    </row>
    <row r="25" spans="1:12" ht="27" customHeight="1">
      <c r="A25" s="1941"/>
      <c r="B25" s="184"/>
      <c r="C25" s="194"/>
      <c r="D25" s="1928" t="s">
        <v>326</v>
      </c>
      <c r="E25" s="1929"/>
      <c r="F25" s="1929"/>
      <c r="G25" s="1930"/>
      <c r="H25" s="1931" t="s">
        <v>36</v>
      </c>
      <c r="I25" s="1932"/>
      <c r="J25" s="1933" t="s">
        <v>327</v>
      </c>
      <c r="K25" s="1932"/>
      <c r="L25" s="187"/>
    </row>
    <row r="26" spans="1:12" ht="48" customHeight="1">
      <c r="A26" s="1941"/>
      <c r="B26" s="184"/>
      <c r="C26" s="195" t="s">
        <v>328</v>
      </c>
      <c r="D26" s="1949"/>
      <c r="E26" s="1950"/>
      <c r="F26" s="1950"/>
      <c r="G26" s="1951"/>
      <c r="H26" s="1922" t="s">
        <v>329</v>
      </c>
      <c r="I26" s="1923"/>
      <c r="J26" s="196"/>
      <c r="K26" s="197" t="s">
        <v>20</v>
      </c>
      <c r="L26" s="187"/>
    </row>
    <row r="27" spans="1:12" ht="48" customHeight="1">
      <c r="A27" s="1941"/>
      <c r="B27" s="184"/>
      <c r="C27" s="190" t="s">
        <v>244</v>
      </c>
      <c r="D27" s="1919"/>
      <c r="E27" s="1920"/>
      <c r="F27" s="1920"/>
      <c r="G27" s="1921"/>
      <c r="H27" s="1922" t="s">
        <v>329</v>
      </c>
      <c r="I27" s="1923"/>
      <c r="J27" s="196"/>
      <c r="K27" s="197" t="s">
        <v>20</v>
      </c>
      <c r="L27" s="187"/>
    </row>
    <row r="28" spans="1:12" ht="15" customHeight="1">
      <c r="A28" s="1941"/>
      <c r="B28" s="184"/>
      <c r="C28" s="185"/>
      <c r="D28" s="185"/>
      <c r="L28" s="187"/>
    </row>
    <row r="29" spans="1:12" ht="18" customHeight="1">
      <c r="A29" s="1941"/>
      <c r="B29" s="184"/>
      <c r="C29" s="1924" t="s">
        <v>330</v>
      </c>
      <c r="D29" s="1924"/>
      <c r="E29" s="1924"/>
      <c r="F29" s="1924"/>
      <c r="G29" s="1924"/>
      <c r="H29" s="1924"/>
      <c r="I29" s="1924"/>
      <c r="J29" s="1924"/>
      <c r="K29" s="1924"/>
      <c r="L29" s="187"/>
    </row>
    <row r="30" spans="1:12" ht="48" customHeight="1">
      <c r="A30" s="1941"/>
      <c r="B30" s="184"/>
      <c r="C30" s="1925"/>
      <c r="D30" s="1926"/>
      <c r="E30" s="1926"/>
      <c r="F30" s="1926"/>
      <c r="G30" s="1926"/>
      <c r="H30" s="1926"/>
      <c r="I30" s="1926"/>
      <c r="J30" s="1926"/>
      <c r="K30" s="1927"/>
      <c r="L30" s="187"/>
    </row>
    <row r="31" spans="1:12" ht="15" customHeight="1" thickBot="1">
      <c r="A31" s="1942"/>
      <c r="B31" s="198"/>
      <c r="C31" s="199"/>
      <c r="D31" s="199"/>
      <c r="E31" s="200"/>
      <c r="F31" s="200"/>
      <c r="G31" s="200"/>
      <c r="H31" s="200"/>
      <c r="I31" s="200"/>
      <c r="J31" s="200"/>
      <c r="K31" s="200"/>
      <c r="L31" s="201"/>
    </row>
    <row r="32" spans="1:12" ht="15" customHeight="1">
      <c r="A32" s="202"/>
      <c r="B32" s="203"/>
      <c r="C32" s="203"/>
      <c r="D32" s="203"/>
      <c r="E32" s="204"/>
      <c r="F32" s="204"/>
      <c r="G32" s="204"/>
      <c r="H32" s="204"/>
      <c r="I32" s="204"/>
      <c r="J32" s="204"/>
      <c r="K32" s="204"/>
      <c r="L32" s="204"/>
    </row>
    <row r="33" spans="1:12" ht="60" customHeight="1">
      <c r="A33" s="205" t="s">
        <v>331</v>
      </c>
      <c r="B33" s="206"/>
      <c r="C33" s="1918" t="s">
        <v>332</v>
      </c>
      <c r="D33" s="1918"/>
      <c r="E33" s="1918"/>
      <c r="F33" s="1918"/>
      <c r="G33" s="1918"/>
      <c r="H33" s="1918"/>
      <c r="I33" s="1918"/>
      <c r="J33" s="1918"/>
      <c r="K33" s="1918"/>
      <c r="L33" s="1918"/>
    </row>
    <row r="34" spans="1:12" ht="33" customHeight="1">
      <c r="A34" s="205" t="s">
        <v>333</v>
      </c>
      <c r="B34" s="206"/>
      <c r="C34" s="1918" t="s">
        <v>334</v>
      </c>
      <c r="D34" s="1918"/>
      <c r="E34" s="1918"/>
      <c r="F34" s="1918"/>
      <c r="G34" s="1918"/>
      <c r="H34" s="1918"/>
      <c r="I34" s="1918"/>
      <c r="J34" s="1918"/>
      <c r="K34" s="1918"/>
      <c r="L34" s="1918"/>
    </row>
    <row r="35" spans="1:12" ht="33" customHeight="1">
      <c r="A35" s="205" t="s">
        <v>335</v>
      </c>
      <c r="B35" s="206"/>
      <c r="C35" s="1918" t="s">
        <v>336</v>
      </c>
      <c r="D35" s="1918"/>
      <c r="E35" s="1918"/>
      <c r="F35" s="1918"/>
      <c r="G35" s="1918"/>
      <c r="H35" s="1918"/>
      <c r="I35" s="1918"/>
      <c r="J35" s="1918"/>
      <c r="K35" s="1918"/>
      <c r="L35" s="1918"/>
    </row>
    <row r="36" spans="1:12" ht="16.5" customHeight="1">
      <c r="A36" s="205" t="s">
        <v>337</v>
      </c>
      <c r="B36" s="206"/>
      <c r="C36" s="1916" t="s">
        <v>338</v>
      </c>
      <c r="D36" s="1917"/>
      <c r="E36" s="1917"/>
      <c r="F36" s="1917"/>
      <c r="G36" s="1917"/>
      <c r="H36" s="1917"/>
      <c r="I36" s="1917"/>
      <c r="J36" s="1917"/>
      <c r="K36" s="1917"/>
      <c r="L36" s="1917"/>
    </row>
    <row r="37" spans="1:12" ht="16.5" customHeight="1">
      <c r="A37" s="841" t="s">
        <v>339</v>
      </c>
      <c r="B37" s="206"/>
      <c r="C37" s="1916" t="s">
        <v>1182</v>
      </c>
      <c r="D37" s="1917"/>
      <c r="E37" s="1917"/>
      <c r="F37" s="1917"/>
      <c r="G37" s="1917"/>
      <c r="H37" s="1917"/>
      <c r="I37" s="1917"/>
      <c r="J37" s="1917"/>
      <c r="K37" s="1917"/>
      <c r="L37" s="1917"/>
    </row>
    <row r="38" spans="1:12" ht="60" customHeight="1">
      <c r="A38" s="205" t="s">
        <v>340</v>
      </c>
      <c r="B38" s="207"/>
      <c r="C38" s="1918" t="s">
        <v>341</v>
      </c>
      <c r="D38" s="1918"/>
      <c r="E38" s="1918"/>
      <c r="F38" s="1918"/>
      <c r="G38" s="1918"/>
      <c r="H38" s="1918"/>
      <c r="I38" s="1918"/>
      <c r="J38" s="1918"/>
      <c r="K38" s="1918"/>
      <c r="L38" s="1918"/>
    </row>
  </sheetData>
  <mergeCells count="40">
    <mergeCell ref="A3:L3"/>
    <mergeCell ref="I5:L5"/>
    <mergeCell ref="A6:C6"/>
    <mergeCell ref="D6:L6"/>
    <mergeCell ref="A7:C7"/>
    <mergeCell ref="D7:L7"/>
    <mergeCell ref="A8:B8"/>
    <mergeCell ref="D8:E8"/>
    <mergeCell ref="I8:L8"/>
    <mergeCell ref="A9:A31"/>
    <mergeCell ref="C11:I11"/>
    <mergeCell ref="C12:I12"/>
    <mergeCell ref="C13:I13"/>
    <mergeCell ref="C14:I14"/>
    <mergeCell ref="C16:K16"/>
    <mergeCell ref="C17:C18"/>
    <mergeCell ref="D26:G26"/>
    <mergeCell ref="H26:I26"/>
    <mergeCell ref="D17:F18"/>
    <mergeCell ref="G17:G18"/>
    <mergeCell ref="H17:K17"/>
    <mergeCell ref="H18:K18"/>
    <mergeCell ref="C20:K20"/>
    <mergeCell ref="D21:F21"/>
    <mergeCell ref="H21:K21"/>
    <mergeCell ref="C22:D22"/>
    <mergeCell ref="C24:K24"/>
    <mergeCell ref="D25:G25"/>
    <mergeCell ref="H25:I25"/>
    <mergeCell ref="J25:K25"/>
    <mergeCell ref="C35:L35"/>
    <mergeCell ref="C36:L36"/>
    <mergeCell ref="C37:L37"/>
    <mergeCell ref="C38:L38"/>
    <mergeCell ref="D27:G27"/>
    <mergeCell ref="H27:I27"/>
    <mergeCell ref="C29:K29"/>
    <mergeCell ref="C30:K30"/>
    <mergeCell ref="C33:L33"/>
    <mergeCell ref="C34:L34"/>
  </mergeCells>
  <phoneticPr fontId="3"/>
  <dataValidations count="1">
    <dataValidation imeMode="disabled" allowBlank="1" showInputMessage="1" showErrorMessage="1" sqref="J26:J27 J11:J14 E8 G8 I5:L5" xr:uid="{00000000-0002-0000-1E00-000000000000}"/>
  </dataValidations>
  <hyperlinks>
    <hyperlink ref="M2" location="目次!A1" display="目次に戻る" xr:uid="{00000000-0004-0000-1E00-000000000000}"/>
  </hyperlinks>
  <printOptions horizontalCentered="1"/>
  <pageMargins left="0.59055118110236227" right="0.39370078740157483" top="0.39370078740157483" bottom="0.23622047244094491" header="0.31496062992125984" footer="0.23622047244094491"/>
  <pageSetup paperSize="9" scale="90" orientation="portrait" r:id="rId1"/>
  <headerFooter alignWithMargins="0">
    <oddFooter>&amp;R&amp;"ＭＳ Ｐ明朝,標準"&amp;9施設入所支援、共同生活援助、宿泊型自立訓練</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40"/>
  <sheetViews>
    <sheetView view="pageBreakPreview" zoomScale="85" zoomScaleNormal="100" zoomScaleSheetLayoutView="85" workbookViewId="0"/>
  </sheetViews>
  <sheetFormatPr defaultColWidth="9" defaultRowHeight="24.95" customHeight="1"/>
  <cols>
    <col min="1" max="1" width="5.625" style="177" customWidth="1"/>
    <col min="2" max="3" width="3.625" style="177" customWidth="1"/>
    <col min="4" max="4" width="15.625" style="177" customWidth="1"/>
    <col min="5" max="5" width="24.625" style="177" customWidth="1"/>
    <col min="6" max="6" width="14.125" style="177" customWidth="1"/>
    <col min="7" max="7" width="20.625" style="177" customWidth="1"/>
    <col min="8" max="8" width="3.625" style="177" customWidth="1"/>
    <col min="9" max="9" width="10.5" style="177" customWidth="1"/>
    <col min="10" max="10" width="18.75" style="177" customWidth="1"/>
    <col min="11" max="12" width="2.625" style="177" customWidth="1"/>
    <col min="13" max="16384" width="9" style="177"/>
  </cols>
  <sheetData>
    <row r="1" spans="1:9" ht="24.95" customHeight="1">
      <c r="A1" s="231" t="s">
        <v>390</v>
      </c>
      <c r="H1" s="209" t="s">
        <v>306</v>
      </c>
    </row>
    <row r="2" spans="1:9" ht="18" customHeight="1">
      <c r="A2" s="1985"/>
      <c r="B2" s="1985"/>
      <c r="C2" s="1985"/>
      <c r="D2" s="1985"/>
      <c r="F2" s="2008" t="s">
        <v>329</v>
      </c>
      <c r="G2" s="2008"/>
      <c r="H2" s="2008"/>
      <c r="I2" s="67" t="s">
        <v>0</v>
      </c>
    </row>
    <row r="3" spans="1:9" ht="18" customHeight="1">
      <c r="A3" s="1960" t="s">
        <v>343</v>
      </c>
      <c r="B3" s="1960"/>
      <c r="C3" s="1960"/>
      <c r="D3" s="1960"/>
      <c r="E3" s="1960"/>
      <c r="F3" s="1960"/>
      <c r="G3" s="1960"/>
      <c r="H3" s="1960"/>
    </row>
    <row r="4" spans="1:9" ht="15" customHeight="1">
      <c r="C4" s="2009"/>
      <c r="D4" s="2009"/>
      <c r="E4" s="2009"/>
      <c r="F4" s="2009"/>
      <c r="G4" s="2009"/>
    </row>
    <row r="5" spans="1:9" ht="21" customHeight="1">
      <c r="C5" s="180"/>
      <c r="D5" s="180"/>
      <c r="E5" s="209" t="s">
        <v>344</v>
      </c>
      <c r="F5" s="1985"/>
      <c r="G5" s="1985"/>
    </row>
    <row r="6" spans="1:9" ht="21" customHeight="1">
      <c r="C6" s="180"/>
      <c r="D6" s="180"/>
      <c r="E6" s="209" t="s">
        <v>345</v>
      </c>
      <c r="F6" s="1985"/>
      <c r="G6" s="1985"/>
    </row>
    <row r="7" spans="1:9" ht="21" customHeight="1">
      <c r="C7" s="180"/>
      <c r="D7" s="180"/>
      <c r="E7" s="209" t="s">
        <v>346</v>
      </c>
      <c r="F7" s="1985"/>
      <c r="G7" s="1985"/>
      <c r="H7" s="210"/>
    </row>
    <row r="8" spans="1:9" ht="12" customHeight="1" thickBot="1">
      <c r="A8" s="180"/>
      <c r="B8" s="180"/>
      <c r="C8" s="180"/>
      <c r="D8" s="180"/>
      <c r="E8" s="180"/>
      <c r="F8" s="180"/>
      <c r="G8" s="180"/>
      <c r="H8" s="180"/>
    </row>
    <row r="9" spans="1:9" ht="24" customHeight="1">
      <c r="A9" s="1986" t="s">
        <v>87</v>
      </c>
      <c r="B9" s="1987"/>
      <c r="C9" s="1987"/>
      <c r="D9" s="1988"/>
      <c r="E9" s="1988"/>
      <c r="F9" s="211" t="s">
        <v>1</v>
      </c>
      <c r="G9" s="1989"/>
      <c r="H9" s="1990"/>
    </row>
    <row r="10" spans="1:9" ht="24" customHeight="1">
      <c r="A10" s="1991" t="s">
        <v>17</v>
      </c>
      <c r="B10" s="1953"/>
      <c r="C10" s="1992"/>
      <c r="D10" s="212" t="s">
        <v>5</v>
      </c>
      <c r="E10" s="213"/>
      <c r="F10" s="1999" t="s">
        <v>347</v>
      </c>
      <c r="G10" s="2002" t="s">
        <v>348</v>
      </c>
      <c r="H10" s="2003"/>
    </row>
    <row r="11" spans="1:9" ht="24" customHeight="1">
      <c r="A11" s="1993"/>
      <c r="B11" s="1994"/>
      <c r="C11" s="1995"/>
      <c r="D11" s="212" t="s">
        <v>15</v>
      </c>
      <c r="E11" s="190"/>
      <c r="F11" s="2000"/>
      <c r="G11" s="2004"/>
      <c r="H11" s="2005"/>
    </row>
    <row r="12" spans="1:9" ht="24" customHeight="1" thickBot="1">
      <c r="A12" s="1996"/>
      <c r="B12" s="1997"/>
      <c r="C12" s="1998"/>
      <c r="D12" s="214" t="s">
        <v>16</v>
      </c>
      <c r="E12" s="215"/>
      <c r="F12" s="2001"/>
      <c r="G12" s="2006"/>
      <c r="H12" s="2007"/>
    </row>
    <row r="13" spans="1:9" ht="15" customHeight="1" thickTop="1">
      <c r="A13" s="1941" t="s">
        <v>349</v>
      </c>
      <c r="B13" s="184"/>
      <c r="C13" s="185"/>
      <c r="D13" s="185"/>
      <c r="E13" s="186"/>
      <c r="F13" s="186"/>
      <c r="G13" s="186"/>
      <c r="H13" s="187"/>
    </row>
    <row r="14" spans="1:9" ht="18" customHeight="1">
      <c r="A14" s="1941"/>
      <c r="B14" s="184"/>
      <c r="C14" s="185" t="s">
        <v>350</v>
      </c>
      <c r="D14" s="185"/>
      <c r="E14" s="186"/>
      <c r="F14" s="186"/>
      <c r="G14" s="186"/>
      <c r="H14" s="187"/>
    </row>
    <row r="15" spans="1:9" ht="36" customHeight="1">
      <c r="A15" s="1941"/>
      <c r="B15" s="184"/>
      <c r="C15" s="1949" t="s">
        <v>351</v>
      </c>
      <c r="D15" s="1921"/>
      <c r="E15" s="190"/>
      <c r="F15" s="190" t="s">
        <v>352</v>
      </c>
      <c r="G15" s="190"/>
      <c r="H15" s="187"/>
    </row>
    <row r="16" spans="1:9" ht="24" customHeight="1">
      <c r="A16" s="1941"/>
      <c r="B16" s="184"/>
      <c r="C16" s="1979" t="s">
        <v>353</v>
      </c>
      <c r="D16" s="1980"/>
      <c r="E16" s="1981"/>
      <c r="F16" s="1920"/>
      <c r="G16" s="1921"/>
      <c r="H16" s="187"/>
    </row>
    <row r="17" spans="1:8" ht="48" customHeight="1">
      <c r="A17" s="1941"/>
      <c r="B17" s="184"/>
      <c r="C17" s="1925" t="s">
        <v>354</v>
      </c>
      <c r="D17" s="1926"/>
      <c r="E17" s="1927"/>
      <c r="F17" s="1949" t="s">
        <v>355</v>
      </c>
      <c r="G17" s="1951"/>
      <c r="H17" s="187"/>
    </row>
    <row r="18" spans="1:8" ht="24" customHeight="1">
      <c r="A18" s="1941"/>
      <c r="B18" s="184"/>
      <c r="C18" s="1979" t="s">
        <v>356</v>
      </c>
      <c r="D18" s="1980"/>
      <c r="E18" s="1981"/>
      <c r="F18" s="1921"/>
      <c r="G18" s="1935"/>
      <c r="H18" s="187"/>
    </row>
    <row r="19" spans="1:8" ht="24" customHeight="1">
      <c r="A19" s="1941"/>
      <c r="B19" s="184"/>
      <c r="C19" s="1979" t="s">
        <v>357</v>
      </c>
      <c r="D19" s="1980"/>
      <c r="E19" s="1981"/>
      <c r="F19" s="1949" t="s">
        <v>329</v>
      </c>
      <c r="G19" s="1921"/>
      <c r="H19" s="187"/>
    </row>
    <row r="20" spans="1:8" ht="24" customHeight="1">
      <c r="A20" s="1941"/>
      <c r="B20" s="184"/>
      <c r="C20" s="184" t="s">
        <v>358</v>
      </c>
      <c r="D20" s="185"/>
      <c r="E20" s="185"/>
      <c r="F20" s="216"/>
      <c r="G20" s="217"/>
      <c r="H20" s="187"/>
    </row>
    <row r="21" spans="1:8" ht="24" customHeight="1">
      <c r="A21" s="1941"/>
      <c r="B21" s="184"/>
      <c r="C21" s="184"/>
      <c r="D21" s="218" t="s">
        <v>359</v>
      </c>
      <c r="E21" s="219"/>
      <c r="F21" s="220"/>
      <c r="G21" s="221"/>
      <c r="H21" s="187"/>
    </row>
    <row r="22" spans="1:8" ht="24" customHeight="1">
      <c r="A22" s="1941"/>
      <c r="B22" s="184"/>
      <c r="C22" s="184"/>
      <c r="D22" s="218" t="s">
        <v>360</v>
      </c>
      <c r="E22" s="219"/>
      <c r="F22" s="220"/>
      <c r="G22" s="221"/>
      <c r="H22" s="187"/>
    </row>
    <row r="23" spans="1:8" ht="24" customHeight="1">
      <c r="A23" s="1941"/>
      <c r="B23" s="184"/>
      <c r="C23" s="184"/>
      <c r="D23" s="222" t="s">
        <v>87</v>
      </c>
      <c r="E23" s="1934" t="s">
        <v>361</v>
      </c>
      <c r="F23" s="1934"/>
      <c r="G23" s="1982"/>
      <c r="H23" s="187"/>
    </row>
    <row r="24" spans="1:8" ht="24" customHeight="1">
      <c r="A24" s="1941"/>
      <c r="B24" s="184"/>
      <c r="C24" s="184"/>
      <c r="D24" s="223" t="s">
        <v>362</v>
      </c>
      <c r="E24" s="1983" t="s">
        <v>363</v>
      </c>
      <c r="F24" s="1983"/>
      <c r="G24" s="1984"/>
      <c r="H24" s="187"/>
    </row>
    <row r="25" spans="1:8" ht="24" customHeight="1">
      <c r="A25" s="1941"/>
      <c r="B25" s="184"/>
      <c r="C25" s="224"/>
      <c r="D25" s="225" t="s">
        <v>364</v>
      </c>
      <c r="E25" s="226"/>
      <c r="F25" s="227"/>
      <c r="G25" s="228"/>
      <c r="H25" s="187"/>
    </row>
    <row r="26" spans="1:8" ht="15" customHeight="1">
      <c r="A26" s="1941"/>
      <c r="B26" s="184"/>
      <c r="C26" s="185"/>
      <c r="D26" s="185"/>
      <c r="E26" s="186"/>
      <c r="F26" s="186"/>
      <c r="G26" s="186"/>
      <c r="H26" s="187"/>
    </row>
    <row r="27" spans="1:8" ht="18" customHeight="1">
      <c r="A27" s="1941"/>
      <c r="B27" s="184"/>
      <c r="C27" s="185" t="s">
        <v>365</v>
      </c>
      <c r="D27" s="185"/>
      <c r="E27" s="186"/>
      <c r="F27" s="186"/>
      <c r="G27" s="186"/>
      <c r="H27" s="187"/>
    </row>
    <row r="28" spans="1:8" ht="24" customHeight="1">
      <c r="A28" s="1941"/>
      <c r="B28" s="184"/>
      <c r="C28" s="1935" t="s">
        <v>366</v>
      </c>
      <c r="D28" s="1935"/>
      <c r="E28" s="190" t="s">
        <v>7</v>
      </c>
      <c r="F28" s="1935" t="s">
        <v>367</v>
      </c>
      <c r="G28" s="1935"/>
      <c r="H28" s="187"/>
    </row>
    <row r="29" spans="1:8" ht="24" customHeight="1">
      <c r="A29" s="1941"/>
      <c r="B29" s="184"/>
      <c r="C29" s="1947"/>
      <c r="D29" s="1947"/>
      <c r="E29" s="1947"/>
      <c r="F29" s="1972"/>
      <c r="G29" s="1972"/>
      <c r="H29" s="187"/>
    </row>
    <row r="30" spans="1:8" ht="13.5">
      <c r="A30" s="1941"/>
      <c r="B30" s="184"/>
      <c r="C30" s="1973" t="s">
        <v>368</v>
      </c>
      <c r="D30" s="1974"/>
      <c r="E30" s="1948"/>
      <c r="F30" s="1975" t="s">
        <v>369</v>
      </c>
      <c r="G30" s="1976"/>
      <c r="H30" s="187"/>
    </row>
    <row r="31" spans="1:8" ht="24" customHeight="1">
      <c r="A31" s="1941"/>
      <c r="B31" s="184"/>
      <c r="C31" s="1935"/>
      <c r="D31" s="1935"/>
      <c r="E31" s="229"/>
      <c r="F31" s="1978"/>
      <c r="G31" s="1978"/>
      <c r="H31" s="187"/>
    </row>
    <row r="32" spans="1:8" ht="24" customHeight="1">
      <c r="A32" s="1941"/>
      <c r="B32" s="184"/>
      <c r="C32" s="1935"/>
      <c r="D32" s="1935"/>
      <c r="E32" s="229"/>
      <c r="F32" s="1978"/>
      <c r="G32" s="1978"/>
      <c r="H32" s="187"/>
    </row>
    <row r="33" spans="1:8" ht="24" customHeight="1">
      <c r="A33" s="1941"/>
      <c r="B33" s="184"/>
      <c r="C33" s="1935"/>
      <c r="D33" s="1935"/>
      <c r="E33" s="229"/>
      <c r="F33" s="1978"/>
      <c r="G33" s="1978"/>
      <c r="H33" s="187"/>
    </row>
    <row r="34" spans="1:8" ht="24" customHeight="1">
      <c r="A34" s="1941"/>
      <c r="B34" s="184"/>
      <c r="C34" s="1935"/>
      <c r="D34" s="1935"/>
      <c r="E34" s="229"/>
      <c r="F34" s="1978"/>
      <c r="G34" s="1978"/>
      <c r="H34" s="187"/>
    </row>
    <row r="35" spans="1:8" ht="15" customHeight="1" thickBot="1">
      <c r="A35" s="1942"/>
      <c r="B35" s="198"/>
      <c r="C35" s="199"/>
      <c r="D35" s="199"/>
      <c r="E35" s="200"/>
      <c r="F35" s="200"/>
      <c r="G35" s="200"/>
      <c r="H35" s="201"/>
    </row>
    <row r="36" spans="1:8" ht="15" customHeight="1">
      <c r="A36" s="202"/>
      <c r="B36" s="203"/>
      <c r="C36" s="203"/>
      <c r="D36" s="203"/>
      <c r="E36" s="204"/>
      <c r="F36" s="204"/>
      <c r="G36" s="204"/>
      <c r="H36" s="204"/>
    </row>
    <row r="37" spans="1:8" ht="33" customHeight="1">
      <c r="A37" s="205" t="s">
        <v>331</v>
      </c>
      <c r="B37" s="206"/>
      <c r="C37" s="1918" t="s">
        <v>370</v>
      </c>
      <c r="D37" s="1918"/>
      <c r="E37" s="1918"/>
      <c r="F37" s="1918"/>
      <c r="G37" s="1918"/>
      <c r="H37" s="1918"/>
    </row>
    <row r="38" spans="1:8" ht="17.25" customHeight="1">
      <c r="A38" s="205" t="s">
        <v>333</v>
      </c>
      <c r="B38" s="206"/>
      <c r="C38" s="1918" t="s">
        <v>371</v>
      </c>
      <c r="D38" s="1918"/>
      <c r="E38" s="1918"/>
      <c r="F38" s="1918"/>
      <c r="G38" s="1918"/>
      <c r="H38" s="1918"/>
    </row>
    <row r="39" spans="1:8" ht="33" customHeight="1">
      <c r="A39" s="205" t="s">
        <v>335</v>
      </c>
      <c r="B39" s="206"/>
      <c r="C39" s="1918" t="s">
        <v>372</v>
      </c>
      <c r="D39" s="1918"/>
      <c r="E39" s="1918"/>
      <c r="F39" s="1918"/>
      <c r="G39" s="1918"/>
      <c r="H39" s="1918"/>
    </row>
    <row r="40" spans="1:8" ht="24.95" customHeight="1">
      <c r="A40" s="207"/>
      <c r="B40" s="230"/>
      <c r="C40" s="1977"/>
      <c r="D40" s="1977"/>
      <c r="E40" s="1977"/>
      <c r="F40" s="1977"/>
      <c r="G40" s="1977"/>
      <c r="H40" s="1977"/>
    </row>
  </sheetData>
  <mergeCells count="44">
    <mergeCell ref="F6:G6"/>
    <mergeCell ref="A2:D2"/>
    <mergeCell ref="F2:H2"/>
    <mergeCell ref="A3:H3"/>
    <mergeCell ref="C4:G4"/>
    <mergeCell ref="F5:G5"/>
    <mergeCell ref="F7:G7"/>
    <mergeCell ref="A9:C9"/>
    <mergeCell ref="D9:E9"/>
    <mergeCell ref="G9:H9"/>
    <mergeCell ref="A10:C12"/>
    <mergeCell ref="F10:F12"/>
    <mergeCell ref="G10:H12"/>
    <mergeCell ref="A13:A35"/>
    <mergeCell ref="C15:D15"/>
    <mergeCell ref="C16:E16"/>
    <mergeCell ref="F16:G16"/>
    <mergeCell ref="C17:E17"/>
    <mergeCell ref="F17:G17"/>
    <mergeCell ref="C18:E18"/>
    <mergeCell ref="F18:G18"/>
    <mergeCell ref="C19:E19"/>
    <mergeCell ref="F19:G19"/>
    <mergeCell ref="E23:G23"/>
    <mergeCell ref="E24:G24"/>
    <mergeCell ref="C28:D28"/>
    <mergeCell ref="F28:G28"/>
    <mergeCell ref="C29:D29"/>
    <mergeCell ref="E29:E30"/>
    <mergeCell ref="F29:G29"/>
    <mergeCell ref="C30:D30"/>
    <mergeCell ref="F30:G30"/>
    <mergeCell ref="C40:H40"/>
    <mergeCell ref="C31:D31"/>
    <mergeCell ref="F31:G31"/>
    <mergeCell ref="C32:D32"/>
    <mergeCell ref="F32:G32"/>
    <mergeCell ref="C33:D33"/>
    <mergeCell ref="F33:G33"/>
    <mergeCell ref="C34:D34"/>
    <mergeCell ref="F34:G34"/>
    <mergeCell ref="C37:H37"/>
    <mergeCell ref="C38:H38"/>
    <mergeCell ref="C39:H39"/>
  </mergeCells>
  <phoneticPr fontId="3"/>
  <dataValidations count="1">
    <dataValidation imeMode="disabled" allowBlank="1" showInputMessage="1" showErrorMessage="1" sqref="G9:H9 G15" xr:uid="{00000000-0002-0000-1F00-000000000000}"/>
  </dataValidations>
  <hyperlinks>
    <hyperlink ref="J2:J3" location="目次!A1" display="目次に戻る" xr:uid="{00000000-0004-0000-1F00-000000000000}"/>
    <hyperlink ref="I2" location="目次!A1" display="目次に戻る" xr:uid="{00000000-0004-0000-1F00-000001000000}"/>
  </hyperlinks>
  <pageMargins left="0.9055118110236221" right="0.31496062992125984" top="0.35433070866141736" bottom="0.35433070866141736" header="0.31496062992125984" footer="0.31496062992125984"/>
  <pageSetup paperSize="9" scale="98" orientation="portrait" r:id="rId1"/>
  <headerFooter alignWithMargins="0">
    <oddFooter>&amp;R&amp;"ＭＳ Ｐ明朝,標準"&amp;9施設入所支援、共同生活援助、宿泊型自立訓練</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F62"/>
  <sheetViews>
    <sheetView view="pageBreakPreview" zoomScale="85" zoomScaleNormal="100" zoomScaleSheetLayoutView="85" workbookViewId="0"/>
  </sheetViews>
  <sheetFormatPr defaultColWidth="3.75" defaultRowHeight="14.25"/>
  <cols>
    <col min="1" max="1" width="1.75" style="248" customWidth="1"/>
    <col min="2" max="6" width="5.5" style="248" customWidth="1"/>
    <col min="7" max="7" width="5.75" style="248" customWidth="1"/>
    <col min="8" max="11" width="3.75" style="248" customWidth="1"/>
    <col min="12" max="12" width="2.25" style="248" customWidth="1"/>
    <col min="13" max="13" width="4.375" style="248" customWidth="1"/>
    <col min="14" max="16" width="5.5" style="248" customWidth="1"/>
    <col min="17" max="28" width="3.75" style="248" customWidth="1"/>
    <col min="29" max="29" width="2.25" style="248" customWidth="1"/>
    <col min="30" max="30" width="16.5" style="248" customWidth="1"/>
    <col min="31" max="31" width="3.75" style="248"/>
    <col min="32" max="32" width="11" style="248" customWidth="1"/>
    <col min="33" max="16384" width="3.75" style="248"/>
  </cols>
  <sheetData>
    <row r="1" spans="1:30" ht="20.100000000000001" customHeight="1"/>
    <row r="2" spans="1:30" ht="20.100000000000001" customHeight="1">
      <c r="A2" s="249"/>
      <c r="B2" s="249" t="s">
        <v>1259</v>
      </c>
      <c r="C2" s="249"/>
      <c r="D2" s="249"/>
      <c r="E2" s="249"/>
      <c r="F2" s="249"/>
      <c r="G2" s="249"/>
      <c r="H2" s="249"/>
      <c r="I2" s="249"/>
      <c r="J2" s="249"/>
      <c r="K2" s="249"/>
      <c r="L2" s="249"/>
      <c r="M2" s="249"/>
      <c r="N2" s="249"/>
      <c r="O2" s="249"/>
      <c r="P2" s="249"/>
      <c r="Q2" s="249"/>
      <c r="R2" s="249"/>
      <c r="S2" s="249"/>
      <c r="T2" s="2010" t="s">
        <v>448</v>
      </c>
      <c r="U2" s="2010"/>
      <c r="V2" s="2010"/>
      <c r="W2" s="2010"/>
      <c r="X2" s="2010"/>
      <c r="Y2" s="2010"/>
      <c r="Z2" s="2010"/>
      <c r="AA2" s="2010"/>
      <c r="AB2" s="2010"/>
      <c r="AC2" s="249"/>
    </row>
    <row r="3" spans="1:30" ht="20.100000000000001" customHeight="1">
      <c r="A3" s="249"/>
      <c r="B3" s="249"/>
      <c r="C3" s="249"/>
      <c r="D3" s="249"/>
      <c r="E3" s="249"/>
      <c r="F3" s="249"/>
      <c r="G3" s="249"/>
      <c r="H3" s="249"/>
      <c r="I3" s="249"/>
      <c r="J3" s="249"/>
      <c r="K3" s="249"/>
      <c r="L3" s="249"/>
      <c r="M3" s="249"/>
      <c r="N3" s="249"/>
      <c r="O3" s="249"/>
      <c r="P3" s="249"/>
      <c r="Q3" s="249"/>
      <c r="R3" s="249"/>
      <c r="S3" s="249"/>
      <c r="T3" s="250"/>
      <c r="U3" s="250"/>
      <c r="V3" s="250"/>
      <c r="W3" s="250"/>
      <c r="X3" s="250"/>
      <c r="Y3" s="250"/>
      <c r="Z3" s="250"/>
      <c r="AA3" s="250"/>
      <c r="AB3" s="250"/>
      <c r="AC3" s="249"/>
      <c r="AD3" s="4" t="s">
        <v>0</v>
      </c>
    </row>
    <row r="4" spans="1:30" ht="20.100000000000001" customHeight="1">
      <c r="A4" s="2011" t="s">
        <v>449</v>
      </c>
      <c r="B4" s="2012"/>
      <c r="C4" s="2012"/>
      <c r="D4" s="2012"/>
      <c r="E4" s="2012"/>
      <c r="F4" s="2012"/>
      <c r="G4" s="2012"/>
      <c r="H4" s="2012"/>
      <c r="I4" s="2012"/>
      <c r="J4" s="2012"/>
      <c r="K4" s="2012"/>
      <c r="L4" s="2012"/>
      <c r="M4" s="2012"/>
      <c r="N4" s="2012"/>
      <c r="O4" s="2012"/>
      <c r="P4" s="2012"/>
      <c r="Q4" s="2012"/>
      <c r="R4" s="2012"/>
      <c r="S4" s="2012"/>
      <c r="T4" s="2012"/>
      <c r="U4" s="2012"/>
      <c r="V4" s="2012"/>
      <c r="W4" s="2012"/>
      <c r="X4" s="2012"/>
      <c r="Y4" s="2012"/>
      <c r="Z4" s="2012"/>
      <c r="AA4" s="2012"/>
      <c r="AB4" s="2012"/>
      <c r="AC4" s="2012"/>
    </row>
    <row r="5" spans="1:30" s="252" customFormat="1" ht="20.100000000000001" customHeight="1">
      <c r="A5" s="249"/>
      <c r="B5" s="249"/>
      <c r="C5" s="249"/>
      <c r="D5" s="249"/>
      <c r="E5" s="249"/>
      <c r="F5" s="249"/>
      <c r="G5" s="249"/>
      <c r="H5" s="249"/>
      <c r="I5" s="249"/>
      <c r="J5" s="249"/>
      <c r="K5" s="249"/>
      <c r="L5" s="249"/>
      <c r="M5" s="251"/>
      <c r="N5" s="249"/>
      <c r="O5" s="251"/>
      <c r="P5" s="251"/>
      <c r="Q5" s="251"/>
      <c r="R5" s="251"/>
      <c r="S5" s="251"/>
      <c r="T5" s="251"/>
      <c r="U5" s="251"/>
      <c r="V5" s="251"/>
      <c r="W5" s="251"/>
      <c r="X5" s="251"/>
      <c r="Y5" s="251"/>
      <c r="Z5" s="251"/>
      <c r="AA5" s="251"/>
      <c r="AB5" s="251"/>
      <c r="AC5" s="249"/>
    </row>
    <row r="6" spans="1:30" s="255" customFormat="1" ht="20.100000000000001" customHeight="1">
      <c r="A6" s="253"/>
      <c r="B6" s="253" t="s">
        <v>450</v>
      </c>
      <c r="C6" s="253"/>
      <c r="D6" s="253"/>
      <c r="E6" s="253"/>
      <c r="F6" s="253"/>
      <c r="G6" s="253"/>
      <c r="H6" s="253"/>
      <c r="I6" s="253"/>
      <c r="J6" s="253"/>
      <c r="K6" s="253"/>
      <c r="L6" s="253"/>
      <c r="M6" s="254"/>
      <c r="N6" s="254"/>
      <c r="O6" s="254"/>
      <c r="P6" s="254"/>
      <c r="Q6" s="254"/>
      <c r="R6" s="254"/>
      <c r="S6" s="254"/>
      <c r="T6" s="254"/>
      <c r="U6" s="254"/>
      <c r="V6" s="254"/>
      <c r="W6" s="254"/>
      <c r="X6" s="254"/>
      <c r="Y6" s="254"/>
      <c r="Z6" s="254"/>
      <c r="AA6" s="254"/>
      <c r="AB6" s="254"/>
      <c r="AC6" s="253"/>
    </row>
    <row r="7" spans="1:30" ht="20.100000000000001" customHeight="1" thickBot="1">
      <c r="A7" s="249"/>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row>
    <row r="8" spans="1:30" ht="30" customHeight="1">
      <c r="A8" s="249"/>
      <c r="B8" s="2013" t="s">
        <v>451</v>
      </c>
      <c r="C8" s="2014"/>
      <c r="D8" s="2014"/>
      <c r="E8" s="2014"/>
      <c r="F8" s="2015"/>
      <c r="G8" s="2016" t="s">
        <v>452</v>
      </c>
      <c r="H8" s="2017"/>
      <c r="I8" s="2017"/>
      <c r="J8" s="2017"/>
      <c r="K8" s="2017"/>
      <c r="L8" s="2017"/>
      <c r="M8" s="2017"/>
      <c r="N8" s="2017"/>
      <c r="O8" s="2017"/>
      <c r="P8" s="2017"/>
      <c r="Q8" s="2017"/>
      <c r="R8" s="2017"/>
      <c r="S8" s="2017"/>
      <c r="T8" s="2017"/>
      <c r="U8" s="2017"/>
      <c r="V8" s="2017"/>
      <c r="W8" s="2017"/>
      <c r="X8" s="2017"/>
      <c r="Y8" s="2017"/>
      <c r="Z8" s="2017"/>
      <c r="AA8" s="2017"/>
      <c r="AB8" s="2018"/>
      <c r="AC8" s="251"/>
    </row>
    <row r="9" spans="1:30" ht="36" customHeight="1">
      <c r="A9" s="249"/>
      <c r="B9" s="2019" t="s">
        <v>453</v>
      </c>
      <c r="C9" s="2020"/>
      <c r="D9" s="2020"/>
      <c r="E9" s="2020"/>
      <c r="F9" s="2021"/>
      <c r="G9" s="2022"/>
      <c r="H9" s="2023"/>
      <c r="I9" s="2023"/>
      <c r="J9" s="2023"/>
      <c r="K9" s="2023"/>
      <c r="L9" s="2023"/>
      <c r="M9" s="2023"/>
      <c r="N9" s="2023"/>
      <c r="O9" s="2023"/>
      <c r="P9" s="2023"/>
      <c r="Q9" s="2023"/>
      <c r="R9" s="2023"/>
      <c r="S9" s="2023"/>
      <c r="T9" s="2023"/>
      <c r="U9" s="2023"/>
      <c r="V9" s="2023"/>
      <c r="W9" s="2023"/>
      <c r="X9" s="2023"/>
      <c r="Y9" s="2023"/>
      <c r="Z9" s="2023"/>
      <c r="AA9" s="2023"/>
      <c r="AB9" s="2024"/>
      <c r="AC9" s="251"/>
    </row>
    <row r="10" spans="1:30" ht="19.5" customHeight="1">
      <c r="A10" s="249"/>
      <c r="B10" s="2025" t="s">
        <v>454</v>
      </c>
      <c r="C10" s="2026"/>
      <c r="D10" s="2026"/>
      <c r="E10" s="2026"/>
      <c r="F10" s="2027"/>
      <c r="G10" s="2034" t="s">
        <v>455</v>
      </c>
      <c r="H10" s="2035"/>
      <c r="I10" s="2035"/>
      <c r="J10" s="2035"/>
      <c r="K10" s="2035"/>
      <c r="L10" s="2035"/>
      <c r="M10" s="2035"/>
      <c r="N10" s="2035"/>
      <c r="O10" s="2035"/>
      <c r="P10" s="2035"/>
      <c r="Q10" s="2035"/>
      <c r="R10" s="2035"/>
      <c r="S10" s="2035"/>
      <c r="T10" s="2036"/>
      <c r="U10" s="2040" t="s">
        <v>456</v>
      </c>
      <c r="V10" s="2041"/>
      <c r="W10" s="2041"/>
      <c r="X10" s="2041"/>
      <c r="Y10" s="2041"/>
      <c r="Z10" s="2041"/>
      <c r="AA10" s="2041"/>
      <c r="AB10" s="2042"/>
      <c r="AC10" s="251"/>
    </row>
    <row r="11" spans="1:30" ht="19.5" customHeight="1">
      <c r="A11" s="249"/>
      <c r="B11" s="2028"/>
      <c r="C11" s="2029"/>
      <c r="D11" s="2029"/>
      <c r="E11" s="2029"/>
      <c r="F11" s="2030"/>
      <c r="G11" s="2037"/>
      <c r="H11" s="2038"/>
      <c r="I11" s="2038"/>
      <c r="J11" s="2038"/>
      <c r="K11" s="2038"/>
      <c r="L11" s="2038"/>
      <c r="M11" s="2038"/>
      <c r="N11" s="2038"/>
      <c r="O11" s="2038"/>
      <c r="P11" s="2038"/>
      <c r="Q11" s="2038"/>
      <c r="R11" s="2038"/>
      <c r="S11" s="2038"/>
      <c r="T11" s="2039"/>
      <c r="U11" s="2043"/>
      <c r="V11" s="2044"/>
      <c r="W11" s="2044"/>
      <c r="X11" s="2044"/>
      <c r="Y11" s="2044"/>
      <c r="Z11" s="2044"/>
      <c r="AA11" s="2044"/>
      <c r="AB11" s="2045"/>
      <c r="AC11" s="251"/>
    </row>
    <row r="12" spans="1:30" ht="24.75" customHeight="1">
      <c r="A12" s="249"/>
      <c r="B12" s="2031"/>
      <c r="C12" s="2032"/>
      <c r="D12" s="2032"/>
      <c r="E12" s="2032"/>
      <c r="F12" s="2033"/>
      <c r="G12" s="2046" t="s">
        <v>457</v>
      </c>
      <c r="H12" s="2047"/>
      <c r="I12" s="2047"/>
      <c r="J12" s="2047"/>
      <c r="K12" s="2047"/>
      <c r="L12" s="2047"/>
      <c r="M12" s="2047"/>
      <c r="N12" s="2047"/>
      <c r="O12" s="2047"/>
      <c r="P12" s="2047"/>
      <c r="Q12" s="2047"/>
      <c r="R12" s="2047"/>
      <c r="S12" s="2047"/>
      <c r="T12" s="2048"/>
      <c r="U12" s="256"/>
      <c r="V12" s="256"/>
      <c r="W12" s="256"/>
      <c r="X12" s="256" t="s">
        <v>458</v>
      </c>
      <c r="Y12" s="256"/>
      <c r="Z12" s="256" t="s">
        <v>459</v>
      </c>
      <c r="AA12" s="256"/>
      <c r="AB12" s="257" t="s">
        <v>460</v>
      </c>
      <c r="AC12" s="251"/>
    </row>
    <row r="13" spans="1:30" ht="62.25" customHeight="1" thickBot="1">
      <c r="A13" s="249"/>
      <c r="B13" s="2025" t="s">
        <v>461</v>
      </c>
      <c r="C13" s="2026"/>
      <c r="D13" s="2026"/>
      <c r="E13" s="2026"/>
      <c r="F13" s="2027"/>
      <c r="G13" s="2049" t="s">
        <v>462</v>
      </c>
      <c r="H13" s="2050"/>
      <c r="I13" s="2050"/>
      <c r="J13" s="2050"/>
      <c r="K13" s="2050"/>
      <c r="L13" s="2050"/>
      <c r="M13" s="2050"/>
      <c r="N13" s="2050"/>
      <c r="O13" s="2050"/>
      <c r="P13" s="2050"/>
      <c r="Q13" s="2050"/>
      <c r="R13" s="2050"/>
      <c r="S13" s="2050"/>
      <c r="T13" s="2050"/>
      <c r="U13" s="2050"/>
      <c r="V13" s="2050"/>
      <c r="W13" s="2050"/>
      <c r="X13" s="2050"/>
      <c r="Y13" s="2050"/>
      <c r="Z13" s="2050"/>
      <c r="AA13" s="2050"/>
      <c r="AB13" s="2051"/>
      <c r="AC13" s="251"/>
    </row>
    <row r="14" spans="1:30" ht="33.75" customHeight="1">
      <c r="A14" s="249"/>
      <c r="B14" s="2053" t="s">
        <v>463</v>
      </c>
      <c r="C14" s="258"/>
      <c r="D14" s="2056" t="s">
        <v>464</v>
      </c>
      <c r="E14" s="2057"/>
      <c r="F14" s="2057"/>
      <c r="G14" s="2057"/>
      <c r="H14" s="2057"/>
      <c r="I14" s="2057"/>
      <c r="J14" s="2057"/>
      <c r="K14" s="2057"/>
      <c r="L14" s="2057"/>
      <c r="M14" s="2057"/>
      <c r="N14" s="2057"/>
      <c r="O14" s="2057"/>
      <c r="P14" s="2057"/>
      <c r="Q14" s="2058" t="s">
        <v>465</v>
      </c>
      <c r="R14" s="2058"/>
      <c r="S14" s="2058"/>
      <c r="T14" s="2058"/>
      <c r="U14" s="2058"/>
      <c r="V14" s="2058"/>
      <c r="W14" s="2058"/>
      <c r="X14" s="2058"/>
      <c r="Y14" s="2058"/>
      <c r="Z14" s="2058"/>
      <c r="AA14" s="2058"/>
      <c r="AB14" s="2059"/>
      <c r="AC14" s="251"/>
    </row>
    <row r="15" spans="1:30" ht="33.75" customHeight="1">
      <c r="A15" s="249"/>
      <c r="B15" s="2054"/>
      <c r="C15" s="256"/>
      <c r="D15" s="2046" t="s">
        <v>466</v>
      </c>
      <c r="E15" s="2047"/>
      <c r="F15" s="2047"/>
      <c r="G15" s="2047"/>
      <c r="H15" s="2047"/>
      <c r="I15" s="2047"/>
      <c r="J15" s="2047"/>
      <c r="K15" s="2047"/>
      <c r="L15" s="2047"/>
      <c r="M15" s="2047"/>
      <c r="N15" s="2047"/>
      <c r="O15" s="2047"/>
      <c r="P15" s="2047"/>
      <c r="Q15" s="2060" t="s">
        <v>467</v>
      </c>
      <c r="R15" s="2060"/>
      <c r="S15" s="2060"/>
      <c r="T15" s="2060"/>
      <c r="U15" s="2060"/>
      <c r="V15" s="2060"/>
      <c r="W15" s="2060"/>
      <c r="X15" s="2060"/>
      <c r="Y15" s="2060"/>
      <c r="Z15" s="2060"/>
      <c r="AA15" s="2060"/>
      <c r="AB15" s="2061"/>
      <c r="AC15" s="251"/>
    </row>
    <row r="16" spans="1:30" ht="33.75" customHeight="1">
      <c r="A16" s="249"/>
      <c r="B16" s="2054"/>
      <c r="C16" s="256"/>
      <c r="D16" s="2046" t="s">
        <v>468</v>
      </c>
      <c r="E16" s="2047"/>
      <c r="F16" s="2047"/>
      <c r="G16" s="2047"/>
      <c r="H16" s="2047"/>
      <c r="I16" s="2047"/>
      <c r="J16" s="2047"/>
      <c r="K16" s="2047"/>
      <c r="L16" s="2047"/>
      <c r="M16" s="2047"/>
      <c r="N16" s="2047"/>
      <c r="O16" s="2047"/>
      <c r="P16" s="2047"/>
      <c r="Q16" s="259" t="s">
        <v>469</v>
      </c>
      <c r="R16" s="259"/>
      <c r="S16" s="259"/>
      <c r="T16" s="259"/>
      <c r="U16" s="259"/>
      <c r="V16" s="259"/>
      <c r="W16" s="259"/>
      <c r="X16" s="259"/>
      <c r="Y16" s="259"/>
      <c r="Z16" s="259"/>
      <c r="AA16" s="259"/>
      <c r="AB16" s="260"/>
      <c r="AC16" s="251"/>
    </row>
    <row r="17" spans="1:32" ht="33.75" customHeight="1">
      <c r="A17" s="249"/>
      <c r="B17" s="2054"/>
      <c r="C17" s="256"/>
      <c r="D17" s="2046" t="s">
        <v>470</v>
      </c>
      <c r="E17" s="2047"/>
      <c r="F17" s="2047"/>
      <c r="G17" s="2047"/>
      <c r="H17" s="2047"/>
      <c r="I17" s="2047"/>
      <c r="J17" s="2047"/>
      <c r="K17" s="2047"/>
      <c r="L17" s="2047"/>
      <c r="M17" s="2047"/>
      <c r="N17" s="2047"/>
      <c r="O17" s="2047"/>
      <c r="P17" s="2047"/>
      <c r="Q17" s="259" t="s">
        <v>471</v>
      </c>
      <c r="R17" s="259"/>
      <c r="S17" s="259"/>
      <c r="T17" s="259"/>
      <c r="U17" s="259"/>
      <c r="V17" s="259"/>
      <c r="W17" s="259"/>
      <c r="X17" s="259"/>
      <c r="Y17" s="259"/>
      <c r="Z17" s="259"/>
      <c r="AA17" s="259"/>
      <c r="AB17" s="260"/>
      <c r="AC17" s="251"/>
    </row>
    <row r="18" spans="1:32" ht="33.75" customHeight="1">
      <c r="A18" s="249"/>
      <c r="B18" s="2054"/>
      <c r="C18" s="261"/>
      <c r="D18" s="2062" t="s">
        <v>1267</v>
      </c>
      <c r="E18" s="2063"/>
      <c r="F18" s="2063"/>
      <c r="G18" s="2063"/>
      <c r="H18" s="2063"/>
      <c r="I18" s="2063"/>
      <c r="J18" s="2063"/>
      <c r="K18" s="2063"/>
      <c r="L18" s="2063"/>
      <c r="M18" s="2063"/>
      <c r="N18" s="2063"/>
      <c r="O18" s="2063"/>
      <c r="P18" s="2063"/>
      <c r="Q18" s="262" t="s">
        <v>471</v>
      </c>
      <c r="R18" s="262"/>
      <c r="S18" s="262"/>
      <c r="T18" s="262"/>
      <c r="U18" s="262"/>
      <c r="V18" s="262"/>
      <c r="W18" s="262"/>
      <c r="X18" s="262"/>
      <c r="Y18" s="262"/>
      <c r="Z18" s="262"/>
      <c r="AA18" s="262"/>
      <c r="AB18" s="263"/>
      <c r="AC18" s="251"/>
    </row>
    <row r="19" spans="1:32" ht="33.75" customHeight="1">
      <c r="A19" s="249"/>
      <c r="B19" s="2054"/>
      <c r="C19" s="264"/>
      <c r="D19" s="2046" t="s">
        <v>1268</v>
      </c>
      <c r="E19" s="2047"/>
      <c r="F19" s="2047"/>
      <c r="G19" s="2047"/>
      <c r="H19" s="2047"/>
      <c r="I19" s="2047"/>
      <c r="J19" s="2047"/>
      <c r="K19" s="2047"/>
      <c r="L19" s="2047"/>
      <c r="M19" s="2047"/>
      <c r="N19" s="2047"/>
      <c r="O19" s="2047"/>
      <c r="P19" s="2047"/>
      <c r="Q19" s="259" t="s">
        <v>472</v>
      </c>
      <c r="R19" s="259"/>
      <c r="S19" s="259"/>
      <c r="T19" s="259"/>
      <c r="U19" s="259"/>
      <c r="V19" s="259"/>
      <c r="W19" s="259"/>
      <c r="X19" s="259"/>
      <c r="Y19" s="259"/>
      <c r="Z19" s="259"/>
      <c r="AA19" s="259"/>
      <c r="AB19" s="260"/>
      <c r="AC19" s="251"/>
    </row>
    <row r="20" spans="1:32" ht="33.75" customHeight="1">
      <c r="A20" s="249"/>
      <c r="B20" s="2054"/>
      <c r="C20" s="264"/>
      <c r="D20" s="2046" t="s">
        <v>1269</v>
      </c>
      <c r="E20" s="2047"/>
      <c r="F20" s="2047"/>
      <c r="G20" s="2047"/>
      <c r="H20" s="2047"/>
      <c r="I20" s="2047"/>
      <c r="J20" s="2047"/>
      <c r="K20" s="2047"/>
      <c r="L20" s="2047"/>
      <c r="M20" s="2047"/>
      <c r="N20" s="2047"/>
      <c r="O20" s="2047"/>
      <c r="P20" s="2047"/>
      <c r="Q20" s="265" t="s">
        <v>473</v>
      </c>
      <c r="R20" s="265"/>
      <c r="S20" s="265"/>
      <c r="T20" s="265"/>
      <c r="U20" s="266"/>
      <c r="V20" s="266"/>
      <c r="W20" s="265"/>
      <c r="X20" s="265"/>
      <c r="Y20" s="265"/>
      <c r="Z20" s="265"/>
      <c r="AA20" s="265"/>
      <c r="AB20" s="267"/>
      <c r="AC20" s="251"/>
    </row>
    <row r="21" spans="1:32" ht="33.75" customHeight="1" thickBot="1">
      <c r="A21" s="249"/>
      <c r="B21" s="2055"/>
      <c r="C21" s="268"/>
      <c r="D21" s="2064" t="s">
        <v>474</v>
      </c>
      <c r="E21" s="2065"/>
      <c r="F21" s="2065"/>
      <c r="G21" s="2065"/>
      <c r="H21" s="2065"/>
      <c r="I21" s="2065"/>
      <c r="J21" s="2065"/>
      <c r="K21" s="2065"/>
      <c r="L21" s="2065"/>
      <c r="M21" s="2065"/>
      <c r="N21" s="2065"/>
      <c r="O21" s="2065"/>
      <c r="P21" s="2065"/>
      <c r="Q21" s="269" t="s">
        <v>475</v>
      </c>
      <c r="R21" s="269"/>
      <c r="S21" s="269"/>
      <c r="T21" s="269"/>
      <c r="U21" s="269"/>
      <c r="V21" s="269"/>
      <c r="W21" s="269"/>
      <c r="X21" s="269"/>
      <c r="Y21" s="269"/>
      <c r="Z21" s="269"/>
      <c r="AA21" s="269"/>
      <c r="AB21" s="270"/>
      <c r="AC21" s="251"/>
    </row>
    <row r="22" spans="1:32" ht="6.75" customHeight="1">
      <c r="A22" s="249"/>
      <c r="B22" s="2066"/>
      <c r="C22" s="2066"/>
      <c r="D22" s="2066"/>
      <c r="E22" s="2066"/>
      <c r="F22" s="2066"/>
      <c r="G22" s="2066"/>
      <c r="H22" s="2066"/>
      <c r="I22" s="2066"/>
      <c r="J22" s="2066"/>
      <c r="K22" s="2066"/>
      <c r="L22" s="2066"/>
      <c r="M22" s="2066"/>
      <c r="N22" s="2066"/>
      <c r="O22" s="2066"/>
      <c r="P22" s="2066"/>
      <c r="Q22" s="2066"/>
      <c r="R22" s="2066"/>
      <c r="S22" s="2066"/>
      <c r="T22" s="2066"/>
      <c r="U22" s="2066"/>
      <c r="V22" s="2066"/>
      <c r="W22" s="2066"/>
      <c r="X22" s="2066"/>
      <c r="Y22" s="2066"/>
      <c r="Z22" s="2066"/>
      <c r="AA22" s="2066"/>
      <c r="AB22" s="2066"/>
      <c r="AC22" s="251"/>
    </row>
    <row r="23" spans="1:32" ht="21" customHeight="1">
      <c r="A23" s="271"/>
      <c r="B23" s="2067" t="s">
        <v>1270</v>
      </c>
      <c r="C23" s="2067"/>
      <c r="D23" s="2067"/>
      <c r="E23" s="2067"/>
      <c r="F23" s="2067"/>
      <c r="G23" s="2067"/>
      <c r="H23" s="2067"/>
      <c r="I23" s="2067"/>
      <c r="J23" s="2067"/>
      <c r="K23" s="2067"/>
      <c r="L23" s="2067"/>
      <c r="M23" s="2067"/>
      <c r="N23" s="2067"/>
      <c r="O23" s="2067"/>
      <c r="P23" s="2067"/>
      <c r="Q23" s="2067"/>
      <c r="R23" s="2067"/>
      <c r="S23" s="2067"/>
      <c r="T23" s="2067"/>
      <c r="U23" s="2067"/>
      <c r="V23" s="2067"/>
      <c r="W23" s="2067"/>
      <c r="X23" s="2067"/>
      <c r="Y23" s="2067"/>
      <c r="Z23" s="2067"/>
      <c r="AA23" s="2067"/>
      <c r="AB23" s="2067"/>
      <c r="AC23" s="272"/>
    </row>
    <row r="24" spans="1:32" ht="21" customHeight="1">
      <c r="A24" s="271"/>
      <c r="B24" s="2067"/>
      <c r="C24" s="2067"/>
      <c r="D24" s="2067"/>
      <c r="E24" s="2067"/>
      <c r="F24" s="2067"/>
      <c r="G24" s="2067"/>
      <c r="H24" s="2067"/>
      <c r="I24" s="2067"/>
      <c r="J24" s="2067"/>
      <c r="K24" s="2067"/>
      <c r="L24" s="2067"/>
      <c r="M24" s="2067"/>
      <c r="N24" s="2067"/>
      <c r="O24" s="2067"/>
      <c r="P24" s="2067"/>
      <c r="Q24" s="2067"/>
      <c r="R24" s="2067"/>
      <c r="S24" s="2067"/>
      <c r="T24" s="2067"/>
      <c r="U24" s="2067"/>
      <c r="V24" s="2067"/>
      <c r="W24" s="2067"/>
      <c r="X24" s="2067"/>
      <c r="Y24" s="2067"/>
      <c r="Z24" s="2067"/>
      <c r="AA24" s="2067"/>
      <c r="AB24" s="2067"/>
      <c r="AC24" s="272"/>
    </row>
    <row r="25" spans="1:32" ht="21" customHeight="1">
      <c r="A25" s="249"/>
      <c r="B25" s="2067"/>
      <c r="C25" s="2067"/>
      <c r="D25" s="2067"/>
      <c r="E25" s="2067"/>
      <c r="F25" s="2067"/>
      <c r="G25" s="2067"/>
      <c r="H25" s="2067"/>
      <c r="I25" s="2067"/>
      <c r="J25" s="2067"/>
      <c r="K25" s="2067"/>
      <c r="L25" s="2067"/>
      <c r="M25" s="2067"/>
      <c r="N25" s="2067"/>
      <c r="O25" s="2067"/>
      <c r="P25" s="2067"/>
      <c r="Q25" s="2067"/>
      <c r="R25" s="2067"/>
      <c r="S25" s="2067"/>
      <c r="T25" s="2067"/>
      <c r="U25" s="2067"/>
      <c r="V25" s="2067"/>
      <c r="W25" s="2067"/>
      <c r="X25" s="2067"/>
      <c r="Y25" s="2067"/>
      <c r="Z25" s="2067"/>
      <c r="AA25" s="2067"/>
      <c r="AB25" s="2067"/>
      <c r="AC25" s="272"/>
      <c r="AD25" s="252"/>
      <c r="AE25" s="252"/>
      <c r="AF25" s="252"/>
    </row>
    <row r="26" spans="1:32" ht="16.5" customHeight="1">
      <c r="A26" s="253"/>
      <c r="B26" s="2067"/>
      <c r="C26" s="2067"/>
      <c r="D26" s="2067"/>
      <c r="E26" s="2067"/>
      <c r="F26" s="2067"/>
      <c r="G26" s="2067"/>
      <c r="H26" s="2067"/>
      <c r="I26" s="2067"/>
      <c r="J26" s="2067"/>
      <c r="K26" s="2067"/>
      <c r="L26" s="2067"/>
      <c r="M26" s="2067"/>
      <c r="N26" s="2067"/>
      <c r="O26" s="2067"/>
      <c r="P26" s="2067"/>
      <c r="Q26" s="2067"/>
      <c r="R26" s="2067"/>
      <c r="S26" s="2067"/>
      <c r="T26" s="2067"/>
      <c r="U26" s="2067"/>
      <c r="V26" s="2067"/>
      <c r="W26" s="2067"/>
      <c r="X26" s="2067"/>
      <c r="Y26" s="2067"/>
      <c r="Z26" s="2067"/>
      <c r="AA26" s="2067"/>
      <c r="AB26" s="2067"/>
      <c r="AC26" s="272"/>
      <c r="AD26" s="252"/>
      <c r="AE26" s="252"/>
      <c r="AF26" s="252"/>
    </row>
    <row r="27" spans="1:32" ht="24" customHeight="1">
      <c r="A27" s="253"/>
      <c r="B27" s="2067"/>
      <c r="C27" s="2067"/>
      <c r="D27" s="2067"/>
      <c r="E27" s="2067"/>
      <c r="F27" s="2067"/>
      <c r="G27" s="2067"/>
      <c r="H27" s="2067"/>
      <c r="I27" s="2067"/>
      <c r="J27" s="2067"/>
      <c r="K27" s="2067"/>
      <c r="L27" s="2067"/>
      <c r="M27" s="2067"/>
      <c r="N27" s="2067"/>
      <c r="O27" s="2067"/>
      <c r="P27" s="2067"/>
      <c r="Q27" s="2067"/>
      <c r="R27" s="2067"/>
      <c r="S27" s="2067"/>
      <c r="T27" s="2067"/>
      <c r="U27" s="2067"/>
      <c r="V27" s="2067"/>
      <c r="W27" s="2067"/>
      <c r="X27" s="2067"/>
      <c r="Y27" s="2067"/>
      <c r="Z27" s="2067"/>
      <c r="AA27" s="2067"/>
      <c r="AB27" s="2067"/>
      <c r="AC27" s="272"/>
      <c r="AD27" s="252"/>
      <c r="AE27" s="252"/>
      <c r="AF27" s="252"/>
    </row>
    <row r="28" spans="1:32" ht="24" customHeight="1">
      <c r="A28" s="253"/>
      <c r="B28" s="2067"/>
      <c r="C28" s="2067"/>
      <c r="D28" s="2067"/>
      <c r="E28" s="2067"/>
      <c r="F28" s="2067"/>
      <c r="G28" s="2067"/>
      <c r="H28" s="2067"/>
      <c r="I28" s="2067"/>
      <c r="J28" s="2067"/>
      <c r="K28" s="2067"/>
      <c r="L28" s="2067"/>
      <c r="M28" s="2067"/>
      <c r="N28" s="2067"/>
      <c r="O28" s="2067"/>
      <c r="P28" s="2067"/>
      <c r="Q28" s="2067"/>
      <c r="R28" s="2067"/>
      <c r="S28" s="2067"/>
      <c r="T28" s="2067"/>
      <c r="U28" s="2067"/>
      <c r="V28" s="2067"/>
      <c r="W28" s="2067"/>
      <c r="X28" s="2067"/>
      <c r="Y28" s="2067"/>
      <c r="Z28" s="2067"/>
      <c r="AA28" s="2067"/>
      <c r="AB28" s="2067"/>
      <c r="AC28" s="272"/>
      <c r="AD28" s="252"/>
      <c r="AE28" s="252"/>
      <c r="AF28" s="252"/>
    </row>
    <row r="29" spans="1:32" ht="3" customHeight="1">
      <c r="A29" s="273"/>
      <c r="B29" s="274"/>
      <c r="C29" s="275"/>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52"/>
      <c r="AE29" s="252"/>
      <c r="AF29" s="252"/>
    </row>
    <row r="30" spans="1:32" ht="24" customHeight="1">
      <c r="A30" s="253"/>
      <c r="B30" s="277"/>
      <c r="C30" s="2052"/>
      <c r="D30" s="2052"/>
      <c r="E30" s="2052"/>
      <c r="F30" s="2052"/>
      <c r="G30" s="2052"/>
      <c r="H30" s="2052"/>
      <c r="I30" s="2052"/>
      <c r="J30" s="2052"/>
      <c r="K30" s="2052"/>
      <c r="L30" s="2052"/>
      <c r="M30" s="2052"/>
      <c r="N30" s="2052"/>
      <c r="O30" s="2052"/>
      <c r="P30" s="2052"/>
      <c r="Q30" s="2052"/>
      <c r="R30" s="2052"/>
      <c r="S30" s="2052"/>
      <c r="T30" s="2052"/>
      <c r="U30" s="2052"/>
      <c r="V30" s="2052"/>
      <c r="W30" s="2052"/>
      <c r="X30" s="2052"/>
      <c r="Y30" s="2052"/>
      <c r="Z30" s="2052"/>
      <c r="AA30" s="2052"/>
      <c r="AB30" s="2052"/>
      <c r="AC30" s="2052"/>
      <c r="AD30" s="252"/>
      <c r="AE30" s="252"/>
      <c r="AF30" s="252"/>
    </row>
    <row r="31" spans="1:32" ht="24" customHeight="1">
      <c r="A31" s="253"/>
      <c r="B31" s="277"/>
      <c r="C31" s="2052"/>
      <c r="D31" s="2052"/>
      <c r="E31" s="2052"/>
      <c r="F31" s="2052"/>
      <c r="G31" s="2052"/>
      <c r="H31" s="2052"/>
      <c r="I31" s="2052"/>
      <c r="J31" s="2052"/>
      <c r="K31" s="2052"/>
      <c r="L31" s="2052"/>
      <c r="M31" s="2052"/>
      <c r="N31" s="2052"/>
      <c r="O31" s="2052"/>
      <c r="P31" s="2052"/>
      <c r="Q31" s="2052"/>
      <c r="R31" s="2052"/>
      <c r="S31" s="2052"/>
      <c r="T31" s="2052"/>
      <c r="U31" s="2052"/>
      <c r="V31" s="2052"/>
      <c r="W31" s="2052"/>
      <c r="X31" s="2052"/>
      <c r="Y31" s="2052"/>
      <c r="Z31" s="2052"/>
      <c r="AA31" s="2052"/>
      <c r="AB31" s="2052"/>
      <c r="AC31" s="2052"/>
      <c r="AD31" s="252"/>
      <c r="AE31" s="252"/>
      <c r="AF31" s="252"/>
    </row>
    <row r="32" spans="1:32" ht="24" customHeight="1">
      <c r="A32" s="253"/>
      <c r="B32" s="278"/>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254"/>
      <c r="AA32" s="254"/>
      <c r="AB32" s="254"/>
      <c r="AC32" s="254"/>
      <c r="AD32" s="252"/>
      <c r="AE32" s="252"/>
      <c r="AF32" s="252"/>
    </row>
    <row r="33" spans="1:32" ht="24" customHeight="1">
      <c r="A33" s="253"/>
      <c r="B33" s="277"/>
      <c r="C33" s="2052"/>
      <c r="D33" s="2052"/>
      <c r="E33" s="2052"/>
      <c r="F33" s="2052"/>
      <c r="G33" s="2052"/>
      <c r="H33" s="2052"/>
      <c r="I33" s="2052"/>
      <c r="J33" s="2052"/>
      <c r="K33" s="2052"/>
      <c r="L33" s="2052"/>
      <c r="M33" s="2052"/>
      <c r="N33" s="2052"/>
      <c r="O33" s="2052"/>
      <c r="P33" s="2052"/>
      <c r="Q33" s="2052"/>
      <c r="R33" s="2052"/>
      <c r="S33" s="2052"/>
      <c r="T33" s="2052"/>
      <c r="U33" s="2052"/>
      <c r="V33" s="2052"/>
      <c r="W33" s="2052"/>
      <c r="X33" s="2052"/>
      <c r="Y33" s="2052"/>
      <c r="Z33" s="2052"/>
      <c r="AA33" s="2052"/>
      <c r="AB33" s="2052"/>
      <c r="AC33" s="2052"/>
      <c r="AD33" s="252"/>
      <c r="AE33" s="252"/>
      <c r="AF33" s="252"/>
    </row>
    <row r="34" spans="1:32" ht="24" customHeight="1">
      <c r="A34" s="253"/>
      <c r="B34" s="277"/>
      <c r="C34" s="2052"/>
      <c r="D34" s="2052"/>
      <c r="E34" s="2052"/>
      <c r="F34" s="2052"/>
      <c r="G34" s="2052"/>
      <c r="H34" s="2052"/>
      <c r="I34" s="2052"/>
      <c r="J34" s="2052"/>
      <c r="K34" s="2052"/>
      <c r="L34" s="2052"/>
      <c r="M34" s="2052"/>
      <c r="N34" s="2052"/>
      <c r="O34" s="2052"/>
      <c r="P34" s="2052"/>
      <c r="Q34" s="2052"/>
      <c r="R34" s="2052"/>
      <c r="S34" s="2052"/>
      <c r="T34" s="2052"/>
      <c r="U34" s="2052"/>
      <c r="V34" s="2052"/>
      <c r="W34" s="2052"/>
      <c r="X34" s="2052"/>
      <c r="Y34" s="2052"/>
      <c r="Z34" s="2052"/>
      <c r="AA34" s="2052"/>
      <c r="AB34" s="2052"/>
      <c r="AC34" s="2052"/>
      <c r="AD34" s="252"/>
      <c r="AE34" s="252"/>
      <c r="AF34" s="252"/>
    </row>
    <row r="35" spans="1:32" ht="24" customHeight="1">
      <c r="A35" s="253"/>
      <c r="B35" s="278"/>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c r="AA35" s="254"/>
      <c r="AB35" s="254"/>
      <c r="AC35" s="254"/>
      <c r="AD35" s="252"/>
      <c r="AE35" s="252"/>
      <c r="AF35" s="252"/>
    </row>
    <row r="36" spans="1:32" ht="24" customHeight="1">
      <c r="A36" s="253"/>
      <c r="B36" s="277"/>
      <c r="C36" s="2052"/>
      <c r="D36" s="2052"/>
      <c r="E36" s="2052"/>
      <c r="F36" s="2052"/>
      <c r="G36" s="2052"/>
      <c r="H36" s="2052"/>
      <c r="I36" s="2052"/>
      <c r="J36" s="2052"/>
      <c r="K36" s="2052"/>
      <c r="L36" s="2052"/>
      <c r="M36" s="2052"/>
      <c r="N36" s="2052"/>
      <c r="O36" s="2052"/>
      <c r="P36" s="2052"/>
      <c r="Q36" s="2052"/>
      <c r="R36" s="2052"/>
      <c r="S36" s="2052"/>
      <c r="T36" s="2052"/>
      <c r="U36" s="2052"/>
      <c r="V36" s="2052"/>
      <c r="W36" s="2052"/>
      <c r="X36" s="2052"/>
      <c r="Y36" s="2052"/>
      <c r="Z36" s="2052"/>
      <c r="AA36" s="2052"/>
      <c r="AB36" s="2052"/>
      <c r="AC36" s="2052"/>
      <c r="AD36" s="252"/>
      <c r="AE36" s="252"/>
      <c r="AF36" s="252"/>
    </row>
    <row r="37" spans="1:32" ht="24" customHeight="1">
      <c r="A37" s="253"/>
      <c r="B37" s="277"/>
      <c r="C37" s="2052"/>
      <c r="D37" s="2052"/>
      <c r="E37" s="2052"/>
      <c r="F37" s="2052"/>
      <c r="G37" s="2052"/>
      <c r="H37" s="2052"/>
      <c r="I37" s="2052"/>
      <c r="J37" s="2052"/>
      <c r="K37" s="2052"/>
      <c r="L37" s="2052"/>
      <c r="M37" s="2052"/>
      <c r="N37" s="2052"/>
      <c r="O37" s="2052"/>
      <c r="P37" s="2052"/>
      <c r="Q37" s="2052"/>
      <c r="R37" s="2052"/>
      <c r="S37" s="2052"/>
      <c r="T37" s="2052"/>
      <c r="U37" s="2052"/>
      <c r="V37" s="2052"/>
      <c r="W37" s="2052"/>
      <c r="X37" s="2052"/>
      <c r="Y37" s="2052"/>
      <c r="Z37" s="2052"/>
      <c r="AA37" s="2052"/>
      <c r="AB37" s="2052"/>
      <c r="AC37" s="2052"/>
      <c r="AD37" s="252"/>
      <c r="AE37" s="252"/>
      <c r="AF37" s="252"/>
    </row>
    <row r="38" spans="1:32" ht="24" customHeight="1">
      <c r="A38" s="253"/>
      <c r="B38" s="277"/>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52"/>
      <c r="AE38" s="252"/>
      <c r="AF38" s="252"/>
    </row>
    <row r="39" spans="1:32" ht="24" customHeight="1">
      <c r="A39" s="253"/>
      <c r="B39" s="277"/>
      <c r="C39" s="2052"/>
      <c r="D39" s="2052"/>
      <c r="E39" s="2052"/>
      <c r="F39" s="2052"/>
      <c r="G39" s="2052"/>
      <c r="H39" s="2052"/>
      <c r="I39" s="2052"/>
      <c r="J39" s="2052"/>
      <c r="K39" s="2052"/>
      <c r="L39" s="2052"/>
      <c r="M39" s="2052"/>
      <c r="N39" s="2052"/>
      <c r="O39" s="2052"/>
      <c r="P39" s="2052"/>
      <c r="Q39" s="2052"/>
      <c r="R39" s="2052"/>
      <c r="S39" s="2052"/>
      <c r="T39" s="2052"/>
      <c r="U39" s="2052"/>
      <c r="V39" s="2052"/>
      <c r="W39" s="2052"/>
      <c r="X39" s="2052"/>
      <c r="Y39" s="2052"/>
      <c r="Z39" s="2052"/>
      <c r="AA39" s="2052"/>
      <c r="AB39" s="2052"/>
      <c r="AC39" s="2052"/>
      <c r="AD39" s="252"/>
      <c r="AE39" s="252"/>
      <c r="AF39" s="252"/>
    </row>
    <row r="40" spans="1:32" ht="24" customHeight="1">
      <c r="A40" s="255"/>
      <c r="B40" s="280"/>
      <c r="C40" s="2068"/>
      <c r="D40" s="2068"/>
      <c r="E40" s="2068"/>
      <c r="F40" s="2068"/>
      <c r="G40" s="2068"/>
      <c r="H40" s="2068"/>
      <c r="I40" s="2068"/>
      <c r="J40" s="2068"/>
      <c r="K40" s="2068"/>
      <c r="L40" s="2068"/>
      <c r="M40" s="2068"/>
      <c r="N40" s="2068"/>
      <c r="O40" s="2068"/>
      <c r="P40" s="2068"/>
      <c r="Q40" s="2068"/>
      <c r="R40" s="2068"/>
      <c r="S40" s="2068"/>
      <c r="T40" s="2068"/>
      <c r="U40" s="2068"/>
      <c r="V40" s="2068"/>
      <c r="W40" s="2068"/>
      <c r="X40" s="2068"/>
      <c r="Y40" s="2068"/>
      <c r="Z40" s="2068"/>
      <c r="AA40" s="2068"/>
      <c r="AB40" s="2068"/>
      <c r="AC40" s="2068"/>
      <c r="AD40" s="252"/>
      <c r="AE40" s="252"/>
      <c r="AF40" s="252"/>
    </row>
    <row r="41" spans="1:32" ht="24" customHeight="1">
      <c r="A41" s="255"/>
      <c r="B41" s="255"/>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52"/>
      <c r="AE41" s="252"/>
      <c r="AF41" s="252"/>
    </row>
    <row r="42" spans="1:32" ht="24" customHeight="1">
      <c r="A42" s="282"/>
      <c r="B42" s="252"/>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c r="AA42" s="283"/>
      <c r="AB42" s="283"/>
      <c r="AC42" s="283"/>
      <c r="AD42" s="252"/>
      <c r="AE42" s="252"/>
      <c r="AF42" s="252"/>
    </row>
    <row r="43" spans="1:32" ht="24" customHeight="1">
      <c r="A43" s="255"/>
      <c r="B43" s="284"/>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52"/>
      <c r="AE43" s="252"/>
      <c r="AF43" s="252"/>
    </row>
    <row r="44" spans="1:32" ht="24" customHeight="1">
      <c r="A44" s="255"/>
      <c r="B44" s="280"/>
      <c r="C44" s="2068"/>
      <c r="D44" s="2068"/>
      <c r="E44" s="2068"/>
      <c r="F44" s="2068"/>
      <c r="G44" s="2068"/>
      <c r="H44" s="2068"/>
      <c r="I44" s="2068"/>
      <c r="J44" s="2068"/>
      <c r="K44" s="2068"/>
      <c r="L44" s="2068"/>
      <c r="M44" s="2068"/>
      <c r="N44" s="2068"/>
      <c r="O44" s="2068"/>
      <c r="P44" s="2068"/>
      <c r="Q44" s="2068"/>
      <c r="R44" s="2068"/>
      <c r="S44" s="2068"/>
      <c r="T44" s="2068"/>
      <c r="U44" s="2068"/>
      <c r="V44" s="2068"/>
      <c r="W44" s="2068"/>
      <c r="X44" s="2068"/>
      <c r="Y44" s="2068"/>
      <c r="Z44" s="2068"/>
      <c r="AA44" s="2068"/>
      <c r="AB44" s="2068"/>
      <c r="AC44" s="2068"/>
      <c r="AD44" s="252"/>
      <c r="AE44" s="252"/>
      <c r="AF44" s="252"/>
    </row>
    <row r="45" spans="1:32" ht="24" customHeight="1">
      <c r="A45" s="255"/>
      <c r="B45" s="280"/>
      <c r="C45" s="2068"/>
      <c r="D45" s="2068"/>
      <c r="E45" s="2068"/>
      <c r="F45" s="2068"/>
      <c r="G45" s="2068"/>
      <c r="H45" s="2068"/>
      <c r="I45" s="2068"/>
      <c r="J45" s="2068"/>
      <c r="K45" s="2068"/>
      <c r="L45" s="2068"/>
      <c r="M45" s="2068"/>
      <c r="N45" s="2068"/>
      <c r="O45" s="2068"/>
      <c r="P45" s="2068"/>
      <c r="Q45" s="2068"/>
      <c r="R45" s="2068"/>
      <c r="S45" s="2068"/>
      <c r="T45" s="2068"/>
      <c r="U45" s="2068"/>
      <c r="V45" s="2068"/>
      <c r="W45" s="2068"/>
      <c r="X45" s="2068"/>
      <c r="Y45" s="2068"/>
      <c r="Z45" s="2068"/>
      <c r="AA45" s="2068"/>
      <c r="AB45" s="2068"/>
      <c r="AC45" s="2068"/>
      <c r="AD45" s="252"/>
      <c r="AE45" s="252"/>
      <c r="AF45" s="252"/>
    </row>
    <row r="46" spans="1:32" ht="24" customHeight="1">
      <c r="A46" s="255"/>
      <c r="B46" s="284"/>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52"/>
      <c r="AE46" s="252"/>
      <c r="AF46" s="252"/>
    </row>
    <row r="47" spans="1:32" ht="24" customHeight="1">
      <c r="A47" s="255"/>
      <c r="B47" s="280"/>
      <c r="C47" s="2068"/>
      <c r="D47" s="2068"/>
      <c r="E47" s="2068"/>
      <c r="F47" s="2068"/>
      <c r="G47" s="2068"/>
      <c r="H47" s="2068"/>
      <c r="I47" s="2068"/>
      <c r="J47" s="2068"/>
      <c r="K47" s="2068"/>
      <c r="L47" s="2068"/>
      <c r="M47" s="2068"/>
      <c r="N47" s="2068"/>
      <c r="O47" s="2068"/>
      <c r="P47" s="2068"/>
      <c r="Q47" s="2068"/>
      <c r="R47" s="2068"/>
      <c r="S47" s="2068"/>
      <c r="T47" s="2068"/>
      <c r="U47" s="2068"/>
      <c r="V47" s="2068"/>
      <c r="W47" s="2068"/>
      <c r="X47" s="2068"/>
      <c r="Y47" s="2068"/>
      <c r="Z47" s="2068"/>
      <c r="AA47" s="2068"/>
      <c r="AB47" s="2068"/>
      <c r="AC47" s="2068"/>
      <c r="AD47" s="252"/>
      <c r="AE47" s="252"/>
      <c r="AF47" s="252"/>
    </row>
    <row r="48" spans="1:32" ht="24" customHeight="1">
      <c r="A48" s="255"/>
      <c r="B48" s="280"/>
      <c r="C48" s="2068"/>
      <c r="D48" s="2068"/>
      <c r="E48" s="2068"/>
      <c r="F48" s="2068"/>
      <c r="G48" s="2068"/>
      <c r="H48" s="2068"/>
      <c r="I48" s="2068"/>
      <c r="J48" s="2068"/>
      <c r="K48" s="2068"/>
      <c r="L48" s="2068"/>
      <c r="M48" s="2068"/>
      <c r="N48" s="2068"/>
      <c r="O48" s="2068"/>
      <c r="P48" s="2068"/>
      <c r="Q48" s="2068"/>
      <c r="R48" s="2068"/>
      <c r="S48" s="2068"/>
      <c r="T48" s="2068"/>
      <c r="U48" s="2068"/>
      <c r="V48" s="2068"/>
      <c r="W48" s="2068"/>
      <c r="X48" s="2068"/>
      <c r="Y48" s="2068"/>
      <c r="Z48" s="2068"/>
      <c r="AA48" s="2068"/>
      <c r="AB48" s="2068"/>
      <c r="AC48" s="2068"/>
      <c r="AD48" s="252"/>
      <c r="AE48" s="252"/>
      <c r="AF48" s="252"/>
    </row>
    <row r="49" spans="1:32" ht="24" customHeight="1">
      <c r="A49" s="255"/>
      <c r="B49" s="255"/>
      <c r="C49" s="281"/>
      <c r="D49" s="281"/>
      <c r="E49" s="281"/>
      <c r="F49" s="281"/>
      <c r="G49" s="281"/>
      <c r="H49" s="281"/>
      <c r="I49" s="281"/>
      <c r="J49" s="281"/>
      <c r="K49" s="281"/>
      <c r="L49" s="281"/>
      <c r="M49" s="281"/>
      <c r="N49" s="281"/>
      <c r="O49" s="281"/>
      <c r="P49" s="281"/>
      <c r="Q49" s="281"/>
      <c r="R49" s="281"/>
      <c r="S49" s="281"/>
      <c r="T49" s="281"/>
      <c r="U49" s="281"/>
      <c r="V49" s="281"/>
      <c r="W49" s="281"/>
      <c r="X49" s="281"/>
      <c r="Y49" s="281"/>
      <c r="Z49" s="281"/>
      <c r="AA49" s="281"/>
      <c r="AB49" s="281"/>
      <c r="AC49" s="281"/>
      <c r="AD49" s="252"/>
      <c r="AE49" s="252"/>
      <c r="AF49" s="252"/>
    </row>
    <row r="50" spans="1:32" ht="24" customHeight="1">
      <c r="A50" s="255"/>
      <c r="B50" s="252"/>
      <c r="C50" s="283"/>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52"/>
      <c r="AE50" s="252"/>
      <c r="AF50" s="252"/>
    </row>
    <row r="51" spans="1:32" ht="24" customHeight="1">
      <c r="A51" s="255"/>
      <c r="B51" s="284"/>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52"/>
      <c r="AE51" s="252"/>
      <c r="AF51" s="252"/>
    </row>
    <row r="52" spans="1:32" ht="24" customHeight="1">
      <c r="A52" s="255"/>
      <c r="B52" s="280"/>
      <c r="C52" s="2068"/>
      <c r="D52" s="2068"/>
      <c r="E52" s="2068"/>
      <c r="F52" s="2068"/>
      <c r="G52" s="2068"/>
      <c r="H52" s="2068"/>
      <c r="I52" s="2068"/>
      <c r="J52" s="2068"/>
      <c r="K52" s="2068"/>
      <c r="L52" s="2068"/>
      <c r="M52" s="2068"/>
      <c r="N52" s="2068"/>
      <c r="O52" s="2068"/>
      <c r="P52" s="2068"/>
      <c r="Q52" s="2068"/>
      <c r="R52" s="2068"/>
      <c r="S52" s="2068"/>
      <c r="T52" s="2068"/>
      <c r="U52" s="2068"/>
      <c r="V52" s="2068"/>
      <c r="W52" s="2068"/>
      <c r="X52" s="2068"/>
      <c r="Y52" s="2068"/>
      <c r="Z52" s="2068"/>
      <c r="AA52" s="2068"/>
      <c r="AB52" s="2068"/>
      <c r="AC52" s="2068"/>
      <c r="AD52" s="252"/>
      <c r="AE52" s="252"/>
      <c r="AF52" s="252"/>
    </row>
    <row r="53" spans="1:32" ht="24" customHeight="1">
      <c r="A53" s="255"/>
      <c r="B53" s="280"/>
      <c r="C53" s="2068"/>
      <c r="D53" s="2068"/>
      <c r="E53" s="2068"/>
      <c r="F53" s="2068"/>
      <c r="G53" s="2068"/>
      <c r="H53" s="2068"/>
      <c r="I53" s="2068"/>
      <c r="J53" s="2068"/>
      <c r="K53" s="2068"/>
      <c r="L53" s="2068"/>
      <c r="M53" s="2068"/>
      <c r="N53" s="2068"/>
      <c r="O53" s="2068"/>
      <c r="P53" s="2068"/>
      <c r="Q53" s="2068"/>
      <c r="R53" s="2068"/>
      <c r="S53" s="2068"/>
      <c r="T53" s="2068"/>
      <c r="U53" s="2068"/>
      <c r="V53" s="2068"/>
      <c r="W53" s="2068"/>
      <c r="X53" s="2068"/>
      <c r="Y53" s="2068"/>
      <c r="Z53" s="2068"/>
      <c r="AA53" s="2068"/>
      <c r="AB53" s="2068"/>
      <c r="AC53" s="2068"/>
      <c r="AD53" s="252"/>
      <c r="AE53" s="252"/>
      <c r="AF53" s="252"/>
    </row>
    <row r="54" spans="1:32" ht="24" customHeight="1">
      <c r="A54" s="255"/>
      <c r="B54" s="280"/>
      <c r="C54" s="2068"/>
      <c r="D54" s="2068"/>
      <c r="E54" s="2068"/>
      <c r="F54" s="2068"/>
      <c r="G54" s="2068"/>
      <c r="H54" s="2068"/>
      <c r="I54" s="2068"/>
      <c r="J54" s="2068"/>
      <c r="K54" s="2068"/>
      <c r="L54" s="2068"/>
      <c r="M54" s="2068"/>
      <c r="N54" s="2068"/>
      <c r="O54" s="2068"/>
      <c r="P54" s="2068"/>
      <c r="Q54" s="2068"/>
      <c r="R54" s="2068"/>
      <c r="S54" s="2068"/>
      <c r="T54" s="2068"/>
      <c r="U54" s="2068"/>
      <c r="V54" s="2068"/>
      <c r="W54" s="2068"/>
      <c r="X54" s="2068"/>
      <c r="Y54" s="2068"/>
      <c r="Z54" s="2068"/>
      <c r="AA54" s="2068"/>
      <c r="AB54" s="2068"/>
      <c r="AC54" s="2068"/>
      <c r="AD54" s="252"/>
      <c r="AE54" s="252"/>
      <c r="AF54" s="252"/>
    </row>
    <row r="55" spans="1:32" ht="24" customHeight="1">
      <c r="A55" s="255"/>
      <c r="B55" s="280"/>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52"/>
      <c r="AE55" s="252"/>
      <c r="AF55" s="252"/>
    </row>
    <row r="56" spans="1:32" ht="24" customHeight="1">
      <c r="A56" s="255"/>
      <c r="B56" s="280"/>
      <c r="C56" s="281"/>
      <c r="D56" s="281"/>
      <c r="E56" s="281"/>
      <c r="F56" s="281"/>
      <c r="G56" s="281"/>
      <c r="H56" s="281"/>
      <c r="I56" s="281"/>
      <c r="J56" s="281"/>
      <c r="K56" s="281"/>
      <c r="L56" s="281"/>
      <c r="M56" s="281"/>
      <c r="N56" s="281"/>
      <c r="O56" s="281"/>
      <c r="P56" s="281"/>
      <c r="Q56" s="281"/>
      <c r="R56" s="281"/>
      <c r="S56" s="281"/>
      <c r="T56" s="281"/>
      <c r="U56" s="281"/>
      <c r="V56" s="281"/>
      <c r="W56" s="281"/>
      <c r="X56" s="281"/>
      <c r="Y56" s="281"/>
      <c r="Z56" s="281"/>
      <c r="AA56" s="281"/>
      <c r="AB56" s="281"/>
      <c r="AC56" s="281"/>
      <c r="AD56" s="252"/>
      <c r="AE56" s="252"/>
      <c r="AF56" s="252"/>
    </row>
    <row r="57" spans="1:32" ht="17.25" customHeight="1">
      <c r="A57" s="252"/>
      <c r="B57" s="252"/>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c r="AA57" s="283"/>
      <c r="AB57" s="283"/>
      <c r="AC57" s="283"/>
      <c r="AD57" s="252"/>
      <c r="AE57" s="252"/>
      <c r="AF57" s="252"/>
    </row>
    <row r="58" spans="1:32" ht="17.25" customHeight="1">
      <c r="A58" s="252"/>
      <c r="B58" s="252"/>
      <c r="C58" s="283"/>
      <c r="D58" s="283"/>
      <c r="E58" s="283"/>
      <c r="F58" s="283"/>
      <c r="G58" s="283"/>
      <c r="H58" s="283"/>
      <c r="I58" s="283"/>
      <c r="J58" s="283"/>
      <c r="K58" s="283"/>
      <c r="L58" s="283"/>
      <c r="M58" s="283"/>
      <c r="N58" s="283"/>
      <c r="O58" s="283"/>
      <c r="P58" s="283"/>
      <c r="Q58" s="283"/>
      <c r="R58" s="283"/>
      <c r="S58" s="283"/>
      <c r="T58" s="283"/>
      <c r="U58" s="283"/>
      <c r="V58" s="283"/>
      <c r="W58" s="283"/>
      <c r="X58" s="283"/>
      <c r="Y58" s="283"/>
      <c r="Z58" s="283"/>
      <c r="AA58" s="283"/>
      <c r="AB58" s="283"/>
      <c r="AC58" s="283"/>
      <c r="AD58" s="252"/>
      <c r="AE58" s="252"/>
      <c r="AF58" s="252"/>
    </row>
    <row r="59" spans="1:32" ht="17.25" customHeight="1">
      <c r="A59" s="252"/>
      <c r="B59" s="252"/>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52"/>
      <c r="AE59" s="252"/>
      <c r="AF59" s="252"/>
    </row>
    <row r="60" spans="1:32" ht="17.25" customHeight="1">
      <c r="A60" s="252"/>
      <c r="B60" s="252"/>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c r="AA60" s="283"/>
      <c r="AB60" s="283"/>
      <c r="AC60" s="283"/>
      <c r="AD60" s="252"/>
      <c r="AE60" s="252"/>
      <c r="AF60" s="252"/>
    </row>
    <row r="61" spans="1:32" ht="17.25" customHeight="1">
      <c r="A61" s="252"/>
      <c r="B61" s="252"/>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c r="AA61" s="283"/>
      <c r="AB61" s="283"/>
      <c r="AC61" s="283"/>
      <c r="AD61" s="252"/>
      <c r="AE61" s="252"/>
      <c r="AF61" s="252"/>
    </row>
    <row r="62" spans="1:32" ht="17.25" customHeight="1">
      <c r="A62" s="252"/>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row>
  </sheetData>
  <mergeCells count="40">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T2:AB2"/>
    <mergeCell ref="A4:AC4"/>
    <mergeCell ref="B8:F8"/>
    <mergeCell ref="G8:AB8"/>
    <mergeCell ref="B9:F9"/>
    <mergeCell ref="G9:AB9"/>
  </mergeCells>
  <phoneticPr fontId="3"/>
  <dataValidations count="2">
    <dataValidation type="list" allowBlank="1" showInputMessage="1" showErrorMessage="1" sqref="C14:C21" xr:uid="{00000000-0002-0000-2000-000000000000}">
      <formula1>"○"</formula1>
    </dataValidation>
    <dataValidation type="list" allowBlank="1" showInputMessage="1" showErrorMessage="1" sqref="B52:B54 B47:B48 B44:B45 B39:B40 B36:B37 B33:B34 B30:B31" xr:uid="{00000000-0002-0000-2000-000001000000}">
      <formula1>"✓"</formula1>
    </dataValidation>
  </dataValidations>
  <hyperlinks>
    <hyperlink ref="AD3" location="目次!A1" display="目次に戻る" xr:uid="{00000000-0004-0000-2000-000000000000}"/>
  </hyperlinks>
  <pageMargins left="0.7" right="0.7" top="0.75" bottom="0.75" header="0.3" footer="0.3"/>
  <pageSetup paperSize="9" scale="7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F53"/>
  <sheetViews>
    <sheetView view="pageBreakPreview" zoomScale="85" zoomScaleNormal="100" zoomScaleSheetLayoutView="85" workbookViewId="0"/>
  </sheetViews>
  <sheetFormatPr defaultColWidth="4.75" defaultRowHeight="13.5"/>
  <cols>
    <col min="1" max="29" width="4.75" style="526"/>
    <col min="30" max="30" width="22.375" style="526" customWidth="1"/>
    <col min="31" max="32" width="14.5" style="526" customWidth="1"/>
    <col min="33" max="16384" width="4.75" style="526"/>
  </cols>
  <sheetData>
    <row r="1" spans="2:32">
      <c r="B1" s="523"/>
      <c r="C1" s="523"/>
      <c r="D1" s="523"/>
      <c r="E1" s="523"/>
      <c r="F1" s="523"/>
      <c r="G1" s="523"/>
      <c r="H1" s="523"/>
      <c r="I1" s="523"/>
      <c r="J1" s="523"/>
      <c r="K1" s="523"/>
      <c r="L1" s="523"/>
      <c r="M1" s="523"/>
      <c r="N1" s="523"/>
      <c r="O1" s="523"/>
      <c r="P1" s="523"/>
      <c r="Q1" s="523"/>
      <c r="R1" s="523"/>
      <c r="S1" s="523"/>
      <c r="T1" s="523"/>
      <c r="U1" s="523"/>
      <c r="V1" s="523"/>
      <c r="W1" s="524"/>
      <c r="X1" s="524"/>
      <c r="Y1" s="523"/>
      <c r="Z1" s="523"/>
      <c r="AA1" s="523"/>
      <c r="AB1" s="523"/>
      <c r="AC1" s="523"/>
      <c r="AD1" s="525"/>
    </row>
    <row r="2" spans="2:32">
      <c r="B2" s="523" t="s">
        <v>1258</v>
      </c>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row>
    <row r="3" spans="2:32" ht="18.75">
      <c r="B3" s="523"/>
      <c r="C3" s="523"/>
      <c r="D3" s="523"/>
      <c r="E3" s="523"/>
      <c r="F3" s="523"/>
      <c r="G3" s="523"/>
      <c r="H3" s="523"/>
      <c r="I3" s="523"/>
      <c r="J3" s="523"/>
      <c r="K3" s="523"/>
      <c r="L3" s="523"/>
      <c r="M3" s="523"/>
      <c r="N3" s="523"/>
      <c r="O3" s="523"/>
      <c r="P3" s="523"/>
      <c r="Q3" s="523"/>
      <c r="R3" s="523"/>
      <c r="S3" s="523"/>
      <c r="T3" s="523"/>
      <c r="U3" s="2072" t="s">
        <v>435</v>
      </c>
      <c r="V3" s="2072"/>
      <c r="W3" s="2072"/>
      <c r="X3" s="2072"/>
      <c r="Y3" s="2072"/>
      <c r="Z3" s="2072"/>
      <c r="AA3" s="2072"/>
      <c r="AB3" s="2072"/>
      <c r="AC3" s="523"/>
      <c r="AD3" s="4" t="s">
        <v>0</v>
      </c>
    </row>
    <row r="4" spans="2:32">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B4" s="523"/>
      <c r="AC4" s="523"/>
    </row>
    <row r="5" spans="2:32">
      <c r="B5" s="247"/>
      <c r="C5" s="2073"/>
      <c r="D5" s="2073"/>
      <c r="E5" s="2073"/>
      <c r="F5" s="2073"/>
      <c r="G5" s="2073"/>
      <c r="H5" s="2073"/>
      <c r="I5" s="2073"/>
      <c r="J5" s="2073"/>
      <c r="K5" s="2073"/>
      <c r="L5" s="2073"/>
      <c r="M5" s="2073"/>
      <c r="N5" s="2073"/>
      <c r="O5" s="2073"/>
      <c r="P5" s="2073"/>
      <c r="Q5" s="2073"/>
      <c r="R5" s="2073"/>
      <c r="S5" s="2073"/>
      <c r="T5" s="2073"/>
      <c r="U5" s="2073"/>
      <c r="V5" s="2073"/>
      <c r="W5" s="2073"/>
      <c r="X5" s="2073"/>
      <c r="Y5" s="2073"/>
      <c r="Z5" s="2073"/>
      <c r="AA5" s="2073"/>
      <c r="AB5" s="2073"/>
      <c r="AC5" s="247"/>
    </row>
    <row r="6" spans="2:32" ht="17.25">
      <c r="B6" s="247"/>
      <c r="C6" s="2074" t="s">
        <v>821</v>
      </c>
      <c r="D6" s="2074"/>
      <c r="E6" s="2074"/>
      <c r="F6" s="2074"/>
      <c r="G6" s="2074"/>
      <c r="H6" s="2074"/>
      <c r="I6" s="2074"/>
      <c r="J6" s="2074"/>
      <c r="K6" s="2074"/>
      <c r="L6" s="2074"/>
      <c r="M6" s="2074"/>
      <c r="N6" s="2074"/>
      <c r="O6" s="2074"/>
      <c r="P6" s="2074"/>
      <c r="Q6" s="2074"/>
      <c r="R6" s="2074"/>
      <c r="S6" s="2074"/>
      <c r="T6" s="2074"/>
      <c r="U6" s="2074"/>
      <c r="V6" s="2074"/>
      <c r="W6" s="2074"/>
      <c r="X6" s="2074"/>
      <c r="Y6" s="2074"/>
      <c r="Z6" s="2074"/>
      <c r="AA6" s="2074"/>
      <c r="AB6" s="2074"/>
      <c r="AC6" s="247"/>
    </row>
    <row r="7" spans="2:32">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row>
    <row r="8" spans="2:32" ht="23.25" customHeight="1">
      <c r="B8" s="247"/>
      <c r="C8" s="2069" t="s">
        <v>822</v>
      </c>
      <c r="D8" s="2070"/>
      <c r="E8" s="2070"/>
      <c r="F8" s="2070"/>
      <c r="G8" s="2071"/>
      <c r="H8" s="2075"/>
      <c r="I8" s="2075"/>
      <c r="J8" s="2075"/>
      <c r="K8" s="2075"/>
      <c r="L8" s="2075"/>
      <c r="M8" s="2075"/>
      <c r="N8" s="2075"/>
      <c r="O8" s="2075"/>
      <c r="P8" s="2075"/>
      <c r="Q8" s="2075"/>
      <c r="R8" s="2075"/>
      <c r="S8" s="2075"/>
      <c r="T8" s="2075"/>
      <c r="U8" s="2075"/>
      <c r="V8" s="2075"/>
      <c r="W8" s="2075"/>
      <c r="X8" s="2075"/>
      <c r="Y8" s="2075"/>
      <c r="Z8" s="2075"/>
      <c r="AA8" s="2075"/>
      <c r="AB8" s="2076"/>
      <c r="AC8" s="247"/>
    </row>
    <row r="9" spans="2:32" ht="23.25" customHeight="1">
      <c r="B9" s="247"/>
      <c r="C9" s="2069" t="s">
        <v>29</v>
      </c>
      <c r="D9" s="2070"/>
      <c r="E9" s="2070"/>
      <c r="F9" s="2070"/>
      <c r="G9" s="2071"/>
      <c r="H9" s="2070" t="s">
        <v>28</v>
      </c>
      <c r="I9" s="2070"/>
      <c r="J9" s="2070"/>
      <c r="K9" s="2070"/>
      <c r="L9" s="2070"/>
      <c r="M9" s="2070"/>
      <c r="N9" s="2070"/>
      <c r="O9" s="2070"/>
      <c r="P9" s="2070"/>
      <c r="Q9" s="2070"/>
      <c r="R9" s="2070"/>
      <c r="S9" s="2070"/>
      <c r="T9" s="2070"/>
      <c r="U9" s="2070"/>
      <c r="V9" s="2070"/>
      <c r="W9" s="2070"/>
      <c r="X9" s="2070"/>
      <c r="Y9" s="2070"/>
      <c r="Z9" s="2070"/>
      <c r="AA9" s="2070"/>
      <c r="AB9" s="2071"/>
      <c r="AC9" s="247"/>
    </row>
    <row r="10" spans="2:32" ht="3" customHeight="1">
      <c r="B10" s="247"/>
      <c r="C10" s="527"/>
      <c r="D10" s="527"/>
      <c r="E10" s="527"/>
      <c r="F10" s="527"/>
      <c r="G10" s="527"/>
      <c r="H10" s="528"/>
      <c r="I10" s="528"/>
      <c r="J10" s="528"/>
      <c r="K10" s="528"/>
      <c r="L10" s="528"/>
      <c r="M10" s="528"/>
      <c r="N10" s="528"/>
      <c r="O10" s="528"/>
      <c r="P10" s="528"/>
      <c r="Q10" s="528"/>
      <c r="R10" s="528"/>
      <c r="S10" s="528"/>
      <c r="T10" s="528"/>
      <c r="U10" s="528"/>
      <c r="V10" s="528"/>
      <c r="W10" s="528"/>
      <c r="X10" s="528"/>
      <c r="Y10" s="528"/>
      <c r="Z10" s="528"/>
      <c r="AA10" s="528"/>
      <c r="AB10" s="528"/>
      <c r="AC10" s="247"/>
      <c r="AF10" s="529"/>
    </row>
    <row r="11" spans="2:32" ht="13.5" customHeight="1">
      <c r="B11" s="247"/>
      <c r="C11" s="2077"/>
      <c r="D11" s="2077"/>
      <c r="E11" s="2077"/>
      <c r="F11" s="2077"/>
      <c r="G11" s="2077"/>
      <c r="H11" s="2077"/>
      <c r="I11" s="2077"/>
      <c r="J11" s="2077"/>
      <c r="K11" s="2077"/>
      <c r="L11" s="2077"/>
      <c r="M11" s="2077"/>
      <c r="N11" s="2077"/>
      <c r="O11" s="2077"/>
      <c r="P11" s="2077"/>
      <c r="Q11" s="2077"/>
      <c r="R11" s="2077"/>
      <c r="S11" s="2077"/>
      <c r="T11" s="2077"/>
      <c r="U11" s="2077"/>
      <c r="V11" s="2077"/>
      <c r="W11" s="2077"/>
      <c r="X11" s="2077"/>
      <c r="Y11" s="2077"/>
      <c r="Z11" s="2077"/>
      <c r="AA11" s="2077"/>
      <c r="AB11" s="2077"/>
      <c r="AC11" s="247"/>
      <c r="AF11" s="529"/>
    </row>
    <row r="12" spans="2:32" ht="6" customHeight="1">
      <c r="B12" s="530"/>
      <c r="C12" s="530"/>
      <c r="D12" s="530"/>
      <c r="E12" s="530"/>
      <c r="F12" s="530"/>
      <c r="G12" s="530"/>
      <c r="H12" s="530"/>
      <c r="I12" s="530"/>
      <c r="J12" s="530"/>
      <c r="K12" s="530"/>
      <c r="L12" s="530"/>
      <c r="M12" s="530"/>
      <c r="N12" s="530"/>
      <c r="O12" s="530"/>
      <c r="P12" s="530"/>
      <c r="Q12" s="530"/>
      <c r="R12" s="530"/>
      <c r="S12" s="530"/>
      <c r="T12" s="530"/>
      <c r="U12" s="530"/>
      <c r="V12" s="530"/>
      <c r="W12" s="530"/>
      <c r="X12" s="530"/>
      <c r="Y12" s="530"/>
      <c r="Z12" s="530"/>
      <c r="AA12" s="530"/>
      <c r="AB12" s="530"/>
      <c r="AC12" s="530"/>
    </row>
    <row r="13" spans="2:32" ht="17.25" customHeight="1">
      <c r="B13" s="531"/>
      <c r="C13" s="532"/>
      <c r="D13" s="532"/>
      <c r="E13" s="532"/>
      <c r="F13" s="532"/>
      <c r="G13" s="532"/>
      <c r="H13" s="532"/>
      <c r="I13" s="532"/>
      <c r="J13" s="532"/>
      <c r="K13" s="532"/>
      <c r="L13" s="532"/>
      <c r="M13" s="532"/>
      <c r="N13" s="532"/>
      <c r="O13" s="532"/>
      <c r="P13" s="532"/>
      <c r="Q13" s="532"/>
      <c r="R13" s="532"/>
      <c r="S13" s="532"/>
      <c r="T13" s="532"/>
      <c r="U13" s="532"/>
      <c r="V13" s="532"/>
      <c r="W13" s="532"/>
      <c r="X13" s="532"/>
      <c r="Y13" s="532"/>
      <c r="Z13" s="532"/>
      <c r="AA13" s="532"/>
      <c r="AB13" s="532"/>
      <c r="AC13" s="533"/>
    </row>
    <row r="14" spans="2:32" ht="37.5" customHeight="1">
      <c r="B14" s="534"/>
      <c r="C14" s="247"/>
      <c r="D14" s="2078" t="s">
        <v>823</v>
      </c>
      <c r="E14" s="2079"/>
      <c r="F14" s="2079"/>
      <c r="G14" s="2079"/>
      <c r="H14" s="2079"/>
      <c r="I14" s="2079"/>
      <c r="J14" s="2079"/>
      <c r="K14" s="2079"/>
      <c r="L14" s="2079"/>
      <c r="M14" s="2079"/>
      <c r="N14" s="2079"/>
      <c r="O14" s="2079"/>
      <c r="P14" s="2079"/>
      <c r="Q14" s="2079"/>
      <c r="R14" s="2079"/>
      <c r="S14" s="2079"/>
      <c r="T14" s="2079"/>
      <c r="U14" s="2079"/>
      <c r="V14" s="2079"/>
      <c r="W14" s="2079"/>
      <c r="X14" s="2079"/>
      <c r="Y14" s="2079"/>
      <c r="Z14" s="2079"/>
      <c r="AA14" s="2079"/>
      <c r="AB14" s="2079"/>
      <c r="AC14" s="535"/>
    </row>
    <row r="15" spans="2:32" ht="9" customHeight="1" thickBot="1">
      <c r="B15" s="534"/>
      <c r="C15" s="247"/>
      <c r="D15" s="536"/>
      <c r="E15" s="537"/>
      <c r="F15" s="537"/>
      <c r="G15" s="537"/>
      <c r="H15" s="537"/>
      <c r="I15" s="537"/>
      <c r="J15" s="538"/>
      <c r="K15" s="538"/>
      <c r="L15" s="538"/>
      <c r="M15" s="538"/>
      <c r="N15" s="538"/>
      <c r="O15" s="538"/>
      <c r="P15" s="538"/>
      <c r="Q15" s="538"/>
      <c r="R15" s="538"/>
      <c r="S15" s="538"/>
      <c r="T15" s="538"/>
      <c r="U15" s="538"/>
      <c r="V15" s="538"/>
      <c r="W15" s="538"/>
      <c r="X15" s="538"/>
      <c r="Y15" s="539"/>
      <c r="Z15" s="539"/>
      <c r="AA15" s="539"/>
      <c r="AB15" s="539"/>
      <c r="AC15" s="535"/>
    </row>
    <row r="16" spans="2:32" ht="17.25" customHeight="1" thickBot="1">
      <c r="B16" s="534"/>
      <c r="C16" s="247"/>
      <c r="D16" s="539"/>
      <c r="E16" s="537"/>
      <c r="F16" s="537"/>
      <c r="G16" s="537"/>
      <c r="H16" s="537"/>
      <c r="I16" s="537"/>
      <c r="J16" s="538"/>
      <c r="K16" s="538"/>
      <c r="L16" s="538"/>
      <c r="M16" s="538"/>
      <c r="N16" s="538"/>
      <c r="O16" s="538"/>
      <c r="P16" s="538"/>
      <c r="Q16" s="538"/>
      <c r="R16" s="538"/>
      <c r="S16" s="538"/>
      <c r="T16" s="538"/>
      <c r="U16" s="540"/>
      <c r="V16" s="541" t="s">
        <v>824</v>
      </c>
      <c r="W16" s="538"/>
      <c r="X16" s="538"/>
      <c r="Y16" s="2080" t="s">
        <v>825</v>
      </c>
      <c r="Z16" s="2081"/>
      <c r="AA16" s="2082"/>
      <c r="AB16" s="247"/>
      <c r="AC16" s="542"/>
    </row>
    <row r="17" spans="2:29" ht="17.25" customHeight="1">
      <c r="B17" s="534"/>
      <c r="C17" s="247"/>
      <c r="D17" s="539"/>
      <c r="E17" s="537"/>
      <c r="F17" s="537"/>
      <c r="G17" s="537"/>
      <c r="H17" s="537"/>
      <c r="I17" s="537"/>
      <c r="J17" s="538"/>
      <c r="K17" s="538"/>
      <c r="L17" s="538"/>
      <c r="M17" s="538"/>
      <c r="N17" s="538"/>
      <c r="O17" s="538"/>
      <c r="P17" s="538"/>
      <c r="Q17" s="538"/>
      <c r="R17" s="538"/>
      <c r="S17" s="538"/>
      <c r="T17" s="538"/>
      <c r="U17" s="538"/>
      <c r="V17" s="538"/>
      <c r="W17" s="538"/>
      <c r="X17" s="538"/>
      <c r="Y17" s="543"/>
      <c r="Z17" s="543"/>
      <c r="AA17" s="543"/>
      <c r="AB17" s="247"/>
      <c r="AC17" s="542"/>
    </row>
    <row r="18" spans="2:29" ht="37.5" customHeight="1">
      <c r="B18" s="534"/>
      <c r="C18" s="247"/>
      <c r="D18" s="2078" t="s">
        <v>826</v>
      </c>
      <c r="E18" s="2078"/>
      <c r="F18" s="2078"/>
      <c r="G18" s="2078"/>
      <c r="H18" s="2078"/>
      <c r="I18" s="2078"/>
      <c r="J18" s="2078"/>
      <c r="K18" s="2078"/>
      <c r="L18" s="2078"/>
      <c r="M18" s="2078"/>
      <c r="N18" s="2078"/>
      <c r="O18" s="2078"/>
      <c r="P18" s="2078"/>
      <c r="Q18" s="2078"/>
      <c r="R18" s="2078"/>
      <c r="S18" s="2078"/>
      <c r="T18" s="2078"/>
      <c r="U18" s="2078"/>
      <c r="V18" s="2078"/>
      <c r="W18" s="2078"/>
      <c r="X18" s="2078"/>
      <c r="Y18" s="2078"/>
      <c r="Z18" s="2078"/>
      <c r="AA18" s="2078"/>
      <c r="AB18" s="2078"/>
      <c r="AC18" s="542"/>
    </row>
    <row r="19" spans="2:29" ht="20.25" customHeight="1">
      <c r="B19" s="534"/>
      <c r="C19" s="247"/>
      <c r="D19" s="539"/>
      <c r="E19" s="539" t="s">
        <v>827</v>
      </c>
      <c r="F19" s="247"/>
      <c r="G19" s="247"/>
      <c r="H19" s="247"/>
      <c r="I19" s="247"/>
      <c r="J19" s="247"/>
      <c r="K19" s="247"/>
      <c r="L19" s="247"/>
      <c r="M19" s="247"/>
      <c r="N19" s="247"/>
      <c r="O19" s="247"/>
      <c r="P19" s="247"/>
      <c r="Q19" s="247"/>
      <c r="R19" s="247"/>
      <c r="S19" s="247"/>
      <c r="T19" s="247"/>
      <c r="U19" s="247"/>
      <c r="V19" s="247"/>
      <c r="W19" s="247"/>
      <c r="X19" s="247"/>
      <c r="Y19" s="247"/>
      <c r="Z19" s="247"/>
      <c r="AA19" s="544"/>
      <c r="AB19" s="247"/>
      <c r="AC19" s="542"/>
    </row>
    <row r="20" spans="2:29" ht="18.75" customHeight="1">
      <c r="B20" s="534"/>
      <c r="C20" s="247"/>
      <c r="D20" s="247"/>
      <c r="E20" s="545" t="s">
        <v>828</v>
      </c>
      <c r="F20" s="545"/>
      <c r="G20" s="546"/>
      <c r="H20" s="546"/>
      <c r="I20" s="547"/>
      <c r="J20" s="548"/>
      <c r="K20" s="548"/>
      <c r="L20" s="548"/>
      <c r="M20" s="548"/>
      <c r="N20" s="548"/>
      <c r="O20" s="548"/>
      <c r="P20" s="548"/>
      <c r="Q20" s="548"/>
      <c r="R20" s="548"/>
      <c r="S20" s="548"/>
      <c r="T20" s="548"/>
      <c r="U20" s="548"/>
      <c r="V20" s="247"/>
      <c r="W20" s="247"/>
      <c r="X20" s="247"/>
      <c r="Y20" s="247"/>
      <c r="Z20" s="247"/>
      <c r="AA20" s="544"/>
      <c r="AB20" s="247"/>
      <c r="AC20" s="542"/>
    </row>
    <row r="21" spans="2:29" ht="18.75" customHeight="1">
      <c r="B21" s="534"/>
      <c r="C21" s="247"/>
      <c r="D21" s="247"/>
      <c r="E21" s="539"/>
      <c r="F21" s="247"/>
      <c r="G21" s="539"/>
      <c r="H21" s="549" t="s">
        <v>829</v>
      </c>
      <c r="I21" s="550"/>
      <c r="J21" s="551"/>
      <c r="K21" s="551"/>
      <c r="L21" s="551"/>
      <c r="M21" s="551"/>
      <c r="N21" s="551"/>
      <c r="O21" s="552"/>
      <c r="P21" s="552"/>
      <c r="Q21" s="552"/>
      <c r="R21" s="552"/>
      <c r="S21" s="552"/>
      <c r="T21" s="552"/>
      <c r="U21" s="552"/>
      <c r="V21" s="247"/>
      <c r="W21" s="247"/>
      <c r="X21" s="247"/>
      <c r="Y21" s="247"/>
      <c r="Z21" s="247"/>
      <c r="AA21" s="544"/>
      <c r="AB21" s="247"/>
      <c r="AC21" s="542"/>
    </row>
    <row r="22" spans="2:29" ht="8.25" customHeight="1">
      <c r="B22" s="534"/>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c r="AA22" s="544"/>
      <c r="AB22" s="247"/>
      <c r="AC22" s="542"/>
    </row>
    <row r="23" spans="2:29" ht="18.75" customHeight="1">
      <c r="B23" s="534"/>
      <c r="C23" s="247"/>
      <c r="D23" s="247"/>
      <c r="E23" s="545" t="s">
        <v>830</v>
      </c>
      <c r="F23" s="545"/>
      <c r="G23" s="546"/>
      <c r="H23" s="546"/>
      <c r="I23" s="547"/>
      <c r="J23" s="548"/>
      <c r="K23" s="548"/>
      <c r="L23" s="548"/>
      <c r="M23" s="548"/>
      <c r="N23" s="548"/>
      <c r="O23" s="553"/>
      <c r="P23" s="553"/>
      <c r="Q23" s="553"/>
      <c r="R23" s="553"/>
      <c r="S23" s="553"/>
      <c r="T23" s="553"/>
      <c r="U23" s="553"/>
      <c r="V23" s="247"/>
      <c r="W23" s="247"/>
      <c r="X23" s="247"/>
      <c r="Y23" s="247"/>
      <c r="Z23" s="247"/>
      <c r="AA23" s="544"/>
      <c r="AB23" s="247"/>
      <c r="AC23" s="542"/>
    </row>
    <row r="24" spans="2:29" ht="18.75" customHeight="1">
      <c r="B24" s="534"/>
      <c r="C24" s="247"/>
      <c r="D24" s="247"/>
      <c r="E24" s="247"/>
      <c r="F24" s="247"/>
      <c r="G24" s="539"/>
      <c r="H24" s="549" t="s">
        <v>829</v>
      </c>
      <c r="I24" s="550"/>
      <c r="J24" s="551"/>
      <c r="K24" s="551"/>
      <c r="L24" s="551"/>
      <c r="M24" s="551"/>
      <c r="N24" s="551"/>
      <c r="O24" s="552"/>
      <c r="P24" s="552"/>
      <c r="Q24" s="552"/>
      <c r="R24" s="552"/>
      <c r="S24" s="552"/>
      <c r="T24" s="552"/>
      <c r="U24" s="552"/>
      <c r="V24" s="247"/>
      <c r="W24" s="247"/>
      <c r="X24" s="247"/>
      <c r="Y24" s="247"/>
      <c r="Z24" s="247"/>
      <c r="AA24" s="544"/>
      <c r="AB24" s="247"/>
      <c r="AC24" s="542"/>
    </row>
    <row r="25" spans="2:29" ht="13.5" customHeight="1" thickBot="1">
      <c r="B25" s="534"/>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544"/>
      <c r="AB25" s="247"/>
      <c r="AC25" s="542"/>
    </row>
    <row r="26" spans="2:29" ht="15" customHeight="1" thickBot="1">
      <c r="B26" s="534"/>
      <c r="C26" s="247"/>
      <c r="D26" s="247"/>
      <c r="E26" s="247"/>
      <c r="F26" s="247"/>
      <c r="G26" s="247"/>
      <c r="H26" s="247"/>
      <c r="I26" s="247"/>
      <c r="J26" s="2083" t="s">
        <v>831</v>
      </c>
      <c r="K26" s="2083"/>
      <c r="L26" s="2083"/>
      <c r="M26" s="2083"/>
      <c r="N26" s="2083"/>
      <c r="O26" s="2083"/>
      <c r="P26" s="2083"/>
      <c r="Q26" s="2083"/>
      <c r="R26" s="2083"/>
      <c r="S26" s="2083"/>
      <c r="T26" s="2083"/>
      <c r="U26" s="2083"/>
      <c r="V26" s="2083"/>
      <c r="W26" s="247" t="s">
        <v>41</v>
      </c>
      <c r="X26" s="554" t="s">
        <v>832</v>
      </c>
      <c r="Y26" s="2080"/>
      <c r="Z26" s="2082"/>
      <c r="AA26" s="555" t="s">
        <v>833</v>
      </c>
      <c r="AB26" s="247"/>
      <c r="AC26" s="542"/>
    </row>
    <row r="27" spans="2:29" ht="15" customHeight="1" thickBot="1">
      <c r="B27" s="534"/>
      <c r="C27" s="247"/>
      <c r="D27" s="247"/>
      <c r="E27" s="247"/>
      <c r="F27" s="247"/>
      <c r="G27" s="247"/>
      <c r="H27" s="247"/>
      <c r="I27" s="247"/>
      <c r="J27" s="247"/>
      <c r="K27" s="539"/>
      <c r="L27" s="247"/>
      <c r="M27" s="247"/>
      <c r="N27" s="247"/>
      <c r="O27" s="247"/>
      <c r="P27" s="247"/>
      <c r="Q27" s="247"/>
      <c r="R27" s="247"/>
      <c r="S27" s="247"/>
      <c r="T27" s="247"/>
      <c r="U27" s="247"/>
      <c r="V27" s="247"/>
      <c r="W27" s="247"/>
      <c r="X27" s="247"/>
      <c r="Y27" s="543"/>
      <c r="Z27" s="543"/>
      <c r="AA27" s="247"/>
      <c r="AB27" s="247"/>
      <c r="AC27" s="542"/>
    </row>
    <row r="28" spans="2:29" ht="19.5" customHeight="1" thickBot="1">
      <c r="B28" s="534"/>
      <c r="C28" s="247"/>
      <c r="D28" s="539"/>
      <c r="E28" s="537"/>
      <c r="F28" s="556"/>
      <c r="G28" s="2083" t="s">
        <v>834</v>
      </c>
      <c r="H28" s="2083"/>
      <c r="I28" s="2083"/>
      <c r="J28" s="2083"/>
      <c r="K28" s="2083"/>
      <c r="L28" s="2083"/>
      <c r="M28" s="2083"/>
      <c r="N28" s="2083"/>
      <c r="O28" s="2083"/>
      <c r="P28" s="2083"/>
      <c r="Q28" s="2083"/>
      <c r="R28" s="2083"/>
      <c r="S28" s="2083"/>
      <c r="T28" s="2083"/>
      <c r="U28" s="2083"/>
      <c r="V28" s="2083"/>
      <c r="W28" s="247" t="s">
        <v>41</v>
      </c>
      <c r="X28" s="554" t="s">
        <v>835</v>
      </c>
      <c r="Y28" s="2084">
        <f>Y26*100</f>
        <v>0</v>
      </c>
      <c r="Z28" s="2085"/>
      <c r="AA28" s="555" t="s">
        <v>836</v>
      </c>
      <c r="AB28" s="247"/>
      <c r="AC28" s="557"/>
    </row>
    <row r="29" spans="2:29" ht="19.5" customHeight="1">
      <c r="B29" s="534"/>
      <c r="C29" s="247"/>
      <c r="D29" s="539"/>
      <c r="E29" s="537"/>
      <c r="F29" s="537"/>
      <c r="G29" s="539"/>
      <c r="H29" s="537"/>
      <c r="I29" s="537"/>
      <c r="J29" s="538"/>
      <c r="K29" s="538"/>
      <c r="L29" s="538"/>
      <c r="M29" s="538"/>
      <c r="N29" s="538"/>
      <c r="O29" s="538"/>
      <c r="P29" s="538"/>
      <c r="Q29" s="538"/>
      <c r="R29" s="538"/>
      <c r="S29" s="538"/>
      <c r="T29" s="538"/>
      <c r="U29" s="538"/>
      <c r="V29" s="543"/>
      <c r="W29" s="247" t="s">
        <v>837</v>
      </c>
      <c r="X29" s="247"/>
      <c r="Y29" s="247"/>
      <c r="Z29" s="543"/>
      <c r="AA29" s="543"/>
      <c r="AB29" s="247"/>
      <c r="AC29" s="557"/>
    </row>
    <row r="30" spans="2:29" ht="19.5" customHeight="1">
      <c r="B30" s="534"/>
      <c r="C30" s="247"/>
      <c r="D30" s="539"/>
      <c r="E30" s="537"/>
      <c r="F30" s="537"/>
      <c r="G30" s="539"/>
      <c r="H30" s="537"/>
      <c r="I30" s="537"/>
      <c r="J30" s="538"/>
      <c r="K30" s="538"/>
      <c r="L30" s="538"/>
      <c r="M30" s="538"/>
      <c r="N30" s="538"/>
      <c r="O30" s="538"/>
      <c r="P30" s="538"/>
      <c r="Q30" s="538"/>
      <c r="R30" s="538"/>
      <c r="S30" s="247"/>
      <c r="T30" s="538"/>
      <c r="U30" s="538"/>
      <c r="V30" s="538"/>
      <c r="W30" s="538"/>
      <c r="X30" s="538"/>
      <c r="Y30" s="543"/>
      <c r="Z30" s="543"/>
      <c r="AA30" s="543"/>
      <c r="AB30" s="247"/>
      <c r="AC30" s="557"/>
    </row>
    <row r="31" spans="2:29" ht="18.75" customHeight="1">
      <c r="B31" s="534"/>
      <c r="C31" s="247"/>
      <c r="D31" s="536" t="s">
        <v>838</v>
      </c>
      <c r="E31" s="537"/>
      <c r="F31" s="537"/>
      <c r="G31" s="537"/>
      <c r="H31" s="537"/>
      <c r="I31" s="537"/>
      <c r="J31" s="538"/>
      <c r="K31" s="538"/>
      <c r="L31" s="538"/>
      <c r="M31" s="538"/>
      <c r="N31" s="538"/>
      <c r="O31" s="538"/>
      <c r="P31" s="538"/>
      <c r="Q31" s="538"/>
      <c r="R31" s="538"/>
      <c r="S31" s="538"/>
      <c r="T31" s="538"/>
      <c r="U31" s="538"/>
      <c r="V31" s="538"/>
      <c r="W31" s="538"/>
      <c r="X31" s="538"/>
      <c r="Y31" s="543"/>
      <c r="Z31" s="543"/>
      <c r="AA31" s="543"/>
      <c r="AB31" s="247"/>
      <c r="AC31" s="542"/>
    </row>
    <row r="32" spans="2:29" ht="18.75" customHeight="1" thickBot="1">
      <c r="B32" s="534"/>
      <c r="C32" s="247"/>
      <c r="D32" s="536"/>
      <c r="E32" s="536" t="s">
        <v>839</v>
      </c>
      <c r="F32" s="558"/>
      <c r="G32" s="558"/>
      <c r="H32" s="558"/>
      <c r="I32" s="558"/>
      <c r="J32" s="559"/>
      <c r="K32" s="559"/>
      <c r="L32" s="559"/>
      <c r="M32" s="559"/>
      <c r="N32" s="559"/>
      <c r="O32" s="560"/>
      <c r="P32" s="560"/>
      <c r="Q32" s="559"/>
      <c r="R32" s="559"/>
      <c r="S32" s="538"/>
      <c r="T32" s="538"/>
      <c r="U32" s="538"/>
      <c r="V32" s="538"/>
      <c r="W32" s="538"/>
      <c r="X32" s="538"/>
      <c r="Y32" s="543"/>
      <c r="Z32" s="543"/>
      <c r="AA32" s="543"/>
      <c r="AB32" s="247"/>
      <c r="AC32" s="542"/>
    </row>
    <row r="33" spans="2:29" ht="21" customHeight="1" thickBot="1">
      <c r="B33" s="534"/>
      <c r="C33" s="247"/>
      <c r="D33" s="536"/>
      <c r="E33" s="537"/>
      <c r="F33" s="537"/>
      <c r="G33" s="537"/>
      <c r="H33" s="537"/>
      <c r="I33" s="537"/>
      <c r="J33" s="538"/>
      <c r="K33" s="538"/>
      <c r="L33" s="560" t="s">
        <v>824</v>
      </c>
      <c r="M33" s="538"/>
      <c r="N33" s="538"/>
      <c r="O33" s="2086" t="s">
        <v>840</v>
      </c>
      <c r="P33" s="2087"/>
      <c r="Q33" s="2087"/>
      <c r="R33" s="2087"/>
      <c r="S33" s="2087"/>
      <c r="T33" s="2087"/>
      <c r="U33" s="2087"/>
      <c r="V33" s="2087"/>
      <c r="W33" s="2087"/>
      <c r="X33" s="2087"/>
      <c r="Y33" s="2087"/>
      <c r="Z33" s="2088"/>
      <c r="AA33" s="542"/>
      <c r="AB33" s="247"/>
      <c r="AC33" s="542"/>
    </row>
    <row r="34" spans="2:29" ht="12.75" customHeight="1">
      <c r="B34" s="534"/>
      <c r="C34" s="247"/>
      <c r="D34" s="536"/>
      <c r="E34" s="537"/>
      <c r="F34" s="537"/>
      <c r="G34" s="537"/>
      <c r="H34" s="537"/>
      <c r="I34" s="537"/>
      <c r="J34" s="538"/>
      <c r="K34" s="561"/>
      <c r="L34" s="562"/>
      <c r="M34" s="561"/>
      <c r="N34" s="561"/>
      <c r="O34" s="561"/>
      <c r="P34" s="561"/>
      <c r="Q34" s="561"/>
      <c r="R34" s="561"/>
      <c r="S34" s="561"/>
      <c r="T34" s="561"/>
      <c r="U34" s="563"/>
      <c r="V34" s="563"/>
      <c r="W34" s="563"/>
      <c r="X34" s="564"/>
      <c r="Y34" s="561"/>
      <c r="Z34" s="543"/>
      <c r="AA34" s="247"/>
      <c r="AB34" s="247"/>
      <c r="AC34" s="542"/>
    </row>
    <row r="35" spans="2:29" ht="18.75" customHeight="1" thickBot="1">
      <c r="B35" s="534"/>
      <c r="C35" s="543"/>
      <c r="D35" s="247"/>
      <c r="E35" s="565" t="s">
        <v>841</v>
      </c>
      <c r="F35" s="566"/>
      <c r="G35" s="566"/>
      <c r="H35" s="566"/>
      <c r="I35" s="566"/>
      <c r="J35" s="543"/>
      <c r="K35" s="543"/>
      <c r="L35" s="543"/>
      <c r="M35" s="543"/>
      <c r="N35" s="543"/>
      <c r="O35" s="543"/>
      <c r="P35" s="543"/>
      <c r="Q35" s="543"/>
      <c r="R35" s="543"/>
      <c r="S35" s="543"/>
      <c r="T35" s="543"/>
      <c r="U35" s="543"/>
      <c r="V35" s="543"/>
      <c r="W35" s="543"/>
      <c r="X35" s="543"/>
      <c r="Y35" s="543"/>
      <c r="Z35" s="543"/>
      <c r="AA35" s="543"/>
      <c r="AB35" s="247"/>
      <c r="AC35" s="542"/>
    </row>
    <row r="36" spans="2:29" ht="18.75" customHeight="1">
      <c r="B36" s="534"/>
      <c r="C36" s="2089" t="s">
        <v>842</v>
      </c>
      <c r="D36" s="2090"/>
      <c r="E36" s="2093" t="s">
        <v>843</v>
      </c>
      <c r="F36" s="2094"/>
      <c r="G36" s="2094"/>
      <c r="H36" s="2094"/>
      <c r="I36" s="2094"/>
      <c r="J36" s="2094"/>
      <c r="K36" s="2094"/>
      <c r="L36" s="2094"/>
      <c r="M36" s="2094"/>
      <c r="N36" s="2094"/>
      <c r="O36" s="2095"/>
      <c r="P36" s="2099" t="s">
        <v>844</v>
      </c>
      <c r="Q36" s="2100"/>
      <c r="R36" s="2100"/>
      <c r="S36" s="2100"/>
      <c r="T36" s="2100"/>
      <c r="U36" s="2100"/>
      <c r="V36" s="2100"/>
      <c r="W36" s="2100"/>
      <c r="X36" s="2101"/>
      <c r="Y36" s="2105" t="s">
        <v>845</v>
      </c>
      <c r="Z36" s="2106"/>
      <c r="AA36" s="2107"/>
      <c r="AB36" s="247"/>
      <c r="AC36" s="542"/>
    </row>
    <row r="37" spans="2:29" ht="18.75" customHeight="1" thickBot="1">
      <c r="B37" s="534"/>
      <c r="C37" s="2091"/>
      <c r="D37" s="2092"/>
      <c r="E37" s="2096"/>
      <c r="F37" s="2097"/>
      <c r="G37" s="2097"/>
      <c r="H37" s="2097"/>
      <c r="I37" s="2097"/>
      <c r="J37" s="2097"/>
      <c r="K37" s="2097"/>
      <c r="L37" s="2097"/>
      <c r="M37" s="2097"/>
      <c r="N37" s="2097"/>
      <c r="O37" s="2098"/>
      <c r="P37" s="2102"/>
      <c r="Q37" s="2103"/>
      <c r="R37" s="2103"/>
      <c r="S37" s="2103"/>
      <c r="T37" s="2103"/>
      <c r="U37" s="2103"/>
      <c r="V37" s="2103"/>
      <c r="W37" s="2103"/>
      <c r="X37" s="2104"/>
      <c r="Y37" s="2108"/>
      <c r="Z37" s="2109"/>
      <c r="AA37" s="2110"/>
      <c r="AB37" s="247"/>
      <c r="AC37" s="542"/>
    </row>
    <row r="38" spans="2:29" ht="56.25" customHeight="1" thickBot="1">
      <c r="B38" s="534"/>
      <c r="C38" s="2111"/>
      <c r="D38" s="2112"/>
      <c r="E38" s="2113"/>
      <c r="F38" s="2113"/>
      <c r="G38" s="2113"/>
      <c r="H38" s="2113"/>
      <c r="I38" s="2113"/>
      <c r="J38" s="2113"/>
      <c r="K38" s="2113"/>
      <c r="L38" s="2113"/>
      <c r="M38" s="2113"/>
      <c r="N38" s="2113"/>
      <c r="O38" s="2114"/>
      <c r="P38" s="2115" t="s">
        <v>846</v>
      </c>
      <c r="Q38" s="2116"/>
      <c r="R38" s="2116"/>
      <c r="S38" s="2116"/>
      <c r="T38" s="2116"/>
      <c r="U38" s="2116"/>
      <c r="V38" s="2116"/>
      <c r="W38" s="2116"/>
      <c r="X38" s="2117"/>
      <c r="Y38" s="2118"/>
      <c r="Z38" s="2119"/>
      <c r="AA38" s="2120" t="s">
        <v>836</v>
      </c>
      <c r="AB38" s="247"/>
      <c r="AC38" s="542"/>
    </row>
    <row r="39" spans="2:29" ht="56.25" customHeight="1" thickBot="1">
      <c r="B39" s="534"/>
      <c r="C39" s="2111"/>
      <c r="D39" s="2112"/>
      <c r="E39" s="2121"/>
      <c r="F39" s="2121"/>
      <c r="G39" s="2121"/>
      <c r="H39" s="2121"/>
      <c r="I39" s="2121"/>
      <c r="J39" s="2121"/>
      <c r="K39" s="2121"/>
      <c r="L39" s="2121"/>
      <c r="M39" s="2121"/>
      <c r="N39" s="2121"/>
      <c r="O39" s="2122"/>
      <c r="P39" s="2123" t="s">
        <v>847</v>
      </c>
      <c r="Q39" s="2124"/>
      <c r="R39" s="2124"/>
      <c r="S39" s="2124"/>
      <c r="T39" s="2124"/>
      <c r="U39" s="2124"/>
      <c r="V39" s="2124"/>
      <c r="W39" s="2124"/>
      <c r="X39" s="2125"/>
      <c r="Y39" s="2126"/>
      <c r="Z39" s="2127"/>
      <c r="AA39" s="2120"/>
      <c r="AB39" s="247"/>
      <c r="AC39" s="542"/>
    </row>
    <row r="40" spans="2:29" ht="56.25" customHeight="1" thickBot="1">
      <c r="B40" s="534"/>
      <c r="C40" s="2111"/>
      <c r="D40" s="2112"/>
      <c r="E40" s="2121"/>
      <c r="F40" s="2121"/>
      <c r="G40" s="2121"/>
      <c r="H40" s="2121"/>
      <c r="I40" s="2121"/>
      <c r="J40" s="2121"/>
      <c r="K40" s="2121"/>
      <c r="L40" s="2121"/>
      <c r="M40" s="2121"/>
      <c r="N40" s="2121"/>
      <c r="O40" s="2122"/>
      <c r="P40" s="2123" t="s">
        <v>848</v>
      </c>
      <c r="Q40" s="2124"/>
      <c r="R40" s="2124"/>
      <c r="S40" s="2124"/>
      <c r="T40" s="2124"/>
      <c r="U40" s="2124"/>
      <c r="V40" s="2124"/>
      <c r="W40" s="2124"/>
      <c r="X40" s="2125"/>
      <c r="Y40" s="2126"/>
      <c r="Z40" s="2127"/>
      <c r="AA40" s="2120"/>
      <c r="AB40" s="247"/>
      <c r="AC40" s="542"/>
    </row>
    <row r="41" spans="2:29" ht="54.75" customHeight="1" thickBot="1">
      <c r="B41" s="534"/>
      <c r="C41" s="2111"/>
      <c r="D41" s="2112"/>
      <c r="E41" s="2121"/>
      <c r="F41" s="2121"/>
      <c r="G41" s="2121"/>
      <c r="H41" s="2121"/>
      <c r="I41" s="2121"/>
      <c r="J41" s="2121"/>
      <c r="K41" s="2121"/>
      <c r="L41" s="2121"/>
      <c r="M41" s="2121"/>
      <c r="N41" s="2121"/>
      <c r="O41" s="2122"/>
      <c r="P41" s="2123" t="s">
        <v>849</v>
      </c>
      <c r="Q41" s="2124"/>
      <c r="R41" s="2124"/>
      <c r="S41" s="2124"/>
      <c r="T41" s="2124"/>
      <c r="U41" s="2124"/>
      <c r="V41" s="2124"/>
      <c r="W41" s="2124"/>
      <c r="X41" s="2125"/>
      <c r="Y41" s="2126"/>
      <c r="Z41" s="2127"/>
      <c r="AA41" s="2120"/>
      <c r="AB41" s="247"/>
      <c r="AC41" s="542"/>
    </row>
    <row r="42" spans="2:29" ht="56.25" customHeight="1" thickBot="1">
      <c r="B42" s="534"/>
      <c r="C42" s="2111"/>
      <c r="D42" s="2112"/>
      <c r="E42" s="2128"/>
      <c r="F42" s="2128"/>
      <c r="G42" s="2128"/>
      <c r="H42" s="2128"/>
      <c r="I42" s="2128"/>
      <c r="J42" s="2128"/>
      <c r="K42" s="2128"/>
      <c r="L42" s="2128"/>
      <c r="M42" s="2128"/>
      <c r="N42" s="2128"/>
      <c r="O42" s="2129"/>
      <c r="P42" s="2130"/>
      <c r="Q42" s="2131"/>
      <c r="R42" s="2131"/>
      <c r="S42" s="2131"/>
      <c r="T42" s="2131"/>
      <c r="U42" s="2131"/>
      <c r="V42" s="2131"/>
      <c r="W42" s="2131"/>
      <c r="X42" s="2132"/>
      <c r="Y42" s="2133"/>
      <c r="Z42" s="2134"/>
      <c r="AA42" s="2120"/>
      <c r="AB42" s="247"/>
      <c r="AC42" s="542"/>
    </row>
    <row r="43" spans="2:29" ht="18.75" customHeight="1" thickBot="1">
      <c r="B43" s="534"/>
      <c r="C43" s="2111" t="s">
        <v>850</v>
      </c>
      <c r="D43" s="2135"/>
      <c r="E43" s="2135"/>
      <c r="F43" s="2135"/>
      <c r="G43" s="2135"/>
      <c r="H43" s="2135"/>
      <c r="I43" s="2135"/>
      <c r="J43" s="2135"/>
      <c r="K43" s="2135"/>
      <c r="L43" s="2135"/>
      <c r="M43" s="2135"/>
      <c r="N43" s="2135"/>
      <c r="O43" s="2135"/>
      <c r="P43" s="2135"/>
      <c r="Q43" s="2135"/>
      <c r="R43" s="2135"/>
      <c r="S43" s="2135"/>
      <c r="T43" s="2135"/>
      <c r="U43" s="2135"/>
      <c r="V43" s="2135"/>
      <c r="W43" s="2112"/>
      <c r="X43" s="567" t="s">
        <v>851</v>
      </c>
      <c r="Y43" s="2136">
        <f>SUM(Y38:Z42)</f>
        <v>0</v>
      </c>
      <c r="Z43" s="2137"/>
      <c r="AA43" s="568"/>
      <c r="AB43" s="247"/>
      <c r="AC43" s="542"/>
    </row>
    <row r="44" spans="2:29" ht="18" customHeight="1" thickBot="1">
      <c r="B44" s="534"/>
      <c r="C44" s="2148" t="s">
        <v>852</v>
      </c>
      <c r="D44" s="2149"/>
      <c r="E44" s="2149"/>
      <c r="F44" s="2149"/>
      <c r="G44" s="2149"/>
      <c r="H44" s="2149"/>
      <c r="I44" s="2149"/>
      <c r="J44" s="2149"/>
      <c r="K44" s="2149"/>
      <c r="L44" s="2149"/>
      <c r="M44" s="2149"/>
      <c r="N44" s="2149"/>
      <c r="O44" s="2149"/>
      <c r="P44" s="2149"/>
      <c r="Q44" s="2149"/>
      <c r="R44" s="2149"/>
      <c r="S44" s="2150"/>
      <c r="T44" s="2151" t="s">
        <v>853</v>
      </c>
      <c r="U44" s="2152"/>
      <c r="V44" s="2152"/>
      <c r="W44" s="2152"/>
      <c r="X44" s="2155" t="s">
        <v>854</v>
      </c>
      <c r="Y44" s="2157" t="s">
        <v>855</v>
      </c>
      <c r="Z44" s="2158"/>
      <c r="AA44" s="247"/>
      <c r="AB44" s="247"/>
      <c r="AC44" s="542"/>
    </row>
    <row r="45" spans="2:29" ht="34.5" customHeight="1" thickBot="1">
      <c r="B45" s="534"/>
      <c r="C45" s="2159" t="s">
        <v>856</v>
      </c>
      <c r="D45" s="2160"/>
      <c r="E45" s="2160"/>
      <c r="F45" s="2160"/>
      <c r="G45" s="2160"/>
      <c r="H45" s="2160"/>
      <c r="I45" s="2160"/>
      <c r="J45" s="2160"/>
      <c r="K45" s="2160"/>
      <c r="L45" s="2160"/>
      <c r="M45" s="2160"/>
      <c r="N45" s="2160"/>
      <c r="O45" s="2160"/>
      <c r="P45" s="2160"/>
      <c r="Q45" s="2160"/>
      <c r="R45" s="2160"/>
      <c r="S45" s="2161"/>
      <c r="T45" s="2153"/>
      <c r="U45" s="2154"/>
      <c r="V45" s="2154"/>
      <c r="W45" s="2154"/>
      <c r="X45" s="2156"/>
      <c r="Y45" s="2162" t="str">
        <f>IF(Y43&lt;=Y28,"OK","上限超え")</f>
        <v>OK</v>
      </c>
      <c r="Z45" s="2163"/>
      <c r="AA45" s="247"/>
      <c r="AB45" s="247"/>
      <c r="AC45" s="542"/>
    </row>
    <row r="46" spans="2:29" ht="18.75" customHeight="1">
      <c r="B46" s="534"/>
      <c r="C46" s="247"/>
      <c r="D46" s="247" t="s">
        <v>442</v>
      </c>
      <c r="E46" s="247"/>
      <c r="F46" s="247"/>
      <c r="G46" s="247"/>
      <c r="H46" s="247"/>
      <c r="I46" s="247"/>
      <c r="J46" s="247"/>
      <c r="K46" s="247"/>
      <c r="L46" s="247"/>
      <c r="M46" s="247"/>
      <c r="N46" s="247"/>
      <c r="O46" s="247"/>
      <c r="P46" s="247"/>
      <c r="Q46" s="247"/>
      <c r="R46" s="566"/>
      <c r="S46" s="566"/>
      <c r="T46" s="247"/>
      <c r="U46" s="566"/>
      <c r="V46" s="566"/>
      <c r="W46" s="566"/>
      <c r="X46" s="566"/>
      <c r="Y46" s="247"/>
      <c r="Z46" s="566"/>
      <c r="AA46" s="543"/>
      <c r="AB46" s="247"/>
      <c r="AC46" s="542"/>
    </row>
    <row r="47" spans="2:29" ht="18.75" customHeight="1">
      <c r="B47" s="534"/>
      <c r="C47" s="247"/>
      <c r="D47" s="247" t="s">
        <v>857</v>
      </c>
      <c r="E47" s="569"/>
      <c r="F47" s="569"/>
      <c r="G47" s="247"/>
      <c r="H47" s="569"/>
      <c r="I47" s="569"/>
      <c r="J47" s="247"/>
      <c r="K47" s="569"/>
      <c r="L47" s="569"/>
      <c r="M47" s="247"/>
      <c r="N47" s="247"/>
      <c r="O47" s="569"/>
      <c r="P47" s="569"/>
      <c r="Q47" s="247"/>
      <c r="R47" s="569"/>
      <c r="S47" s="569"/>
      <c r="T47" s="247"/>
      <c r="U47" s="569"/>
      <c r="V47" s="569"/>
      <c r="W47" s="569"/>
      <c r="X47" s="569"/>
      <c r="Y47" s="247"/>
      <c r="Z47" s="569"/>
      <c r="AA47" s="247"/>
      <c r="AB47" s="247"/>
      <c r="AC47" s="542"/>
    </row>
    <row r="48" spans="2:29" ht="14.25" thickBot="1">
      <c r="B48" s="534"/>
      <c r="C48" s="247"/>
      <c r="D48" s="247"/>
      <c r="E48" s="247"/>
      <c r="F48" s="247"/>
      <c r="G48" s="247"/>
      <c r="H48" s="247"/>
      <c r="I48" s="247"/>
      <c r="J48" s="247"/>
      <c r="K48" s="247"/>
      <c r="L48" s="247"/>
      <c r="M48" s="247"/>
      <c r="N48" s="247"/>
      <c r="O48" s="247"/>
      <c r="P48" s="247"/>
      <c r="Q48" s="247"/>
      <c r="R48" s="247"/>
      <c r="S48" s="247"/>
      <c r="T48" s="247"/>
      <c r="U48" s="247"/>
      <c r="V48" s="247"/>
      <c r="W48" s="247"/>
      <c r="X48" s="247"/>
      <c r="Y48" s="543"/>
      <c r="Z48" s="543"/>
      <c r="AA48" s="543"/>
      <c r="AB48" s="247"/>
      <c r="AC48" s="542"/>
    </row>
    <row r="49" spans="2:29">
      <c r="B49" s="534"/>
      <c r="C49" s="2138" t="s">
        <v>858</v>
      </c>
      <c r="D49" s="2139"/>
      <c r="E49" s="2139"/>
      <c r="F49" s="2139"/>
      <c r="G49" s="2139"/>
      <c r="H49" s="2139"/>
      <c r="I49" s="2139"/>
      <c r="J49" s="2139"/>
      <c r="K49" s="2139"/>
      <c r="L49" s="2139"/>
      <c r="M49" s="2139"/>
      <c r="N49" s="2139"/>
      <c r="O49" s="2139"/>
      <c r="P49" s="2139"/>
      <c r="Q49" s="2139"/>
      <c r="R49" s="2139"/>
      <c r="S49" s="2139"/>
      <c r="T49" s="2139"/>
      <c r="U49" s="2139"/>
      <c r="V49" s="2139"/>
      <c r="W49" s="2139"/>
      <c r="X49" s="570"/>
      <c r="Y49" s="2142" t="s">
        <v>825</v>
      </c>
      <c r="Z49" s="2143"/>
      <c r="AA49" s="2144"/>
      <c r="AB49" s="247"/>
      <c r="AC49" s="542"/>
    </row>
    <row r="50" spans="2:29" ht="18.75" customHeight="1" thickBot="1">
      <c r="B50" s="534"/>
      <c r="C50" s="2140"/>
      <c r="D50" s="2141"/>
      <c r="E50" s="2141"/>
      <c r="F50" s="2141"/>
      <c r="G50" s="2141"/>
      <c r="H50" s="2141"/>
      <c r="I50" s="2141"/>
      <c r="J50" s="2141"/>
      <c r="K50" s="2141"/>
      <c r="L50" s="2141"/>
      <c r="M50" s="2141"/>
      <c r="N50" s="2141"/>
      <c r="O50" s="2141"/>
      <c r="P50" s="2141"/>
      <c r="Q50" s="2141"/>
      <c r="R50" s="2141"/>
      <c r="S50" s="2141"/>
      <c r="T50" s="2141"/>
      <c r="U50" s="2141"/>
      <c r="V50" s="2141"/>
      <c r="W50" s="2141"/>
      <c r="X50" s="571"/>
      <c r="Y50" s="2145"/>
      <c r="Z50" s="2146"/>
      <c r="AA50" s="2147"/>
      <c r="AB50" s="247"/>
      <c r="AC50" s="542"/>
    </row>
    <row r="51" spans="2:29" ht="9" customHeight="1">
      <c r="B51" s="572"/>
      <c r="C51" s="530"/>
      <c r="D51" s="530"/>
      <c r="E51" s="530"/>
      <c r="F51" s="530"/>
      <c r="G51" s="530"/>
      <c r="H51" s="530"/>
      <c r="I51" s="530"/>
      <c r="J51" s="530"/>
      <c r="K51" s="530"/>
      <c r="L51" s="530"/>
      <c r="M51" s="530"/>
      <c r="N51" s="530"/>
      <c r="O51" s="530"/>
      <c r="P51" s="530"/>
      <c r="Q51" s="530"/>
      <c r="R51" s="530"/>
      <c r="S51" s="530"/>
      <c r="T51" s="530"/>
      <c r="U51" s="530"/>
      <c r="V51" s="530"/>
      <c r="W51" s="530"/>
      <c r="X51" s="530"/>
      <c r="Y51" s="530"/>
      <c r="Z51" s="530"/>
      <c r="AA51" s="530"/>
      <c r="AB51" s="530"/>
      <c r="AC51" s="573"/>
    </row>
    <row r="52" spans="2:29">
      <c r="B52" s="246"/>
      <c r="C52" s="246"/>
      <c r="D52" s="246"/>
      <c r="E52" s="246"/>
      <c r="F52" s="246"/>
      <c r="G52" s="246"/>
      <c r="H52" s="246"/>
      <c r="I52" s="246"/>
      <c r="J52" s="246"/>
      <c r="K52" s="246"/>
      <c r="L52" s="246"/>
      <c r="M52" s="246"/>
      <c r="N52" s="246"/>
      <c r="O52" s="246"/>
      <c r="P52" s="246"/>
      <c r="Q52" s="246"/>
      <c r="R52" s="246"/>
      <c r="S52" s="246"/>
      <c r="T52" s="246"/>
      <c r="U52" s="246"/>
      <c r="V52" s="246"/>
      <c r="W52" s="246"/>
      <c r="X52" s="246"/>
      <c r="Y52" s="246"/>
      <c r="Z52" s="246"/>
      <c r="AA52" s="246"/>
      <c r="AB52" s="246"/>
      <c r="AC52" s="246"/>
    </row>
    <row r="53" spans="2:29">
      <c r="B53" s="574"/>
      <c r="C53" s="574"/>
      <c r="D53" s="574"/>
      <c r="E53" s="574"/>
      <c r="F53" s="574"/>
      <c r="G53" s="574"/>
      <c r="H53" s="574"/>
      <c r="I53" s="574"/>
      <c r="J53" s="574"/>
      <c r="K53" s="574"/>
      <c r="L53" s="574"/>
      <c r="M53" s="574"/>
      <c r="N53" s="574"/>
      <c r="O53" s="574"/>
      <c r="P53" s="574"/>
      <c r="Q53" s="574"/>
      <c r="R53" s="574"/>
      <c r="S53" s="574"/>
      <c r="T53" s="574"/>
      <c r="U53" s="574"/>
      <c r="V53" s="574"/>
      <c r="W53" s="574"/>
      <c r="X53" s="574"/>
      <c r="Y53" s="574"/>
      <c r="Z53" s="574"/>
      <c r="AA53" s="574"/>
      <c r="AB53" s="574"/>
      <c r="AC53" s="574"/>
    </row>
  </sheetData>
  <mergeCells count="51">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G28:V28"/>
    <mergeCell ref="Y28:Z28"/>
    <mergeCell ref="O33:Z33"/>
    <mergeCell ref="C36:D37"/>
    <mergeCell ref="E36:O37"/>
    <mergeCell ref="P36:X37"/>
    <mergeCell ref="Y36:AA37"/>
    <mergeCell ref="C11:AB11"/>
    <mergeCell ref="D14:AB14"/>
    <mergeCell ref="Y16:AA16"/>
    <mergeCell ref="D18:AB18"/>
    <mergeCell ref="J26:V26"/>
    <mergeCell ref="Y26:Z26"/>
    <mergeCell ref="C9:G9"/>
    <mergeCell ref="H9:AB9"/>
    <mergeCell ref="U3:AB3"/>
    <mergeCell ref="C5:AB5"/>
    <mergeCell ref="C6:AB6"/>
    <mergeCell ref="C8:G8"/>
    <mergeCell ref="H8:AB8"/>
  </mergeCells>
  <phoneticPr fontId="3"/>
  <hyperlinks>
    <hyperlink ref="AD3" location="目次!A1" display="目次に戻る" xr:uid="{00000000-0004-0000-2100-000000000000}"/>
  </hyperlinks>
  <pageMargins left="0.7" right="0.7" top="0.75" bottom="0.75" header="0.3" footer="0.3"/>
  <pageSetup paperSize="9" scale="64"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A25"/>
  <sheetViews>
    <sheetView view="pageBreakPreview" zoomScale="85" zoomScaleNormal="100" zoomScaleSheetLayoutView="85" workbookViewId="0"/>
  </sheetViews>
  <sheetFormatPr defaultColWidth="4.5" defaultRowHeight="18.75"/>
  <cols>
    <col min="1" max="1" width="2.375" style="775" customWidth="1"/>
    <col min="2" max="2" width="2.625" style="775" customWidth="1"/>
    <col min="3" max="21" width="4.5" style="775" customWidth="1"/>
    <col min="22" max="25" width="2.625" style="775" customWidth="1"/>
    <col min="26" max="26" width="2.375" style="775" customWidth="1"/>
    <col min="27" max="27" width="14.75" style="775" customWidth="1"/>
    <col min="28" max="28" width="14.75" style="246" customWidth="1"/>
    <col min="29" max="255" width="4.5" style="246"/>
    <col min="256" max="256" width="1.875" style="246" customWidth="1"/>
    <col min="257" max="257" width="2.375" style="246" customWidth="1"/>
    <col min="258" max="258" width="2.625" style="246" customWidth="1"/>
    <col min="259" max="277" width="4.5" style="246" customWidth="1"/>
    <col min="278" max="281" width="2.625" style="246" customWidth="1"/>
    <col min="282" max="282" width="2.375" style="246" customWidth="1"/>
    <col min="283" max="511" width="4.5" style="246"/>
    <col min="512" max="512" width="1.875" style="246" customWidth="1"/>
    <col min="513" max="513" width="2.375" style="246" customWidth="1"/>
    <col min="514" max="514" width="2.625" style="246" customWidth="1"/>
    <col min="515" max="533" width="4.5" style="246" customWidth="1"/>
    <col min="534" max="537" width="2.625" style="246" customWidth="1"/>
    <col min="538" max="538" width="2.375" style="246" customWidth="1"/>
    <col min="539" max="767" width="4.5" style="246"/>
    <col min="768" max="768" width="1.875" style="246" customWidth="1"/>
    <col min="769" max="769" width="2.375" style="246" customWidth="1"/>
    <col min="770" max="770" width="2.625" style="246" customWidth="1"/>
    <col min="771" max="789" width="4.5" style="246" customWidth="1"/>
    <col min="790" max="793" width="2.625" style="246" customWidth="1"/>
    <col min="794" max="794" width="2.375" style="246" customWidth="1"/>
    <col min="795" max="1023" width="4.5" style="246"/>
    <col min="1024" max="1024" width="1.875" style="246" customWidth="1"/>
    <col min="1025" max="1025" width="2.375" style="246" customWidth="1"/>
    <col min="1026" max="1026" width="2.625" style="246" customWidth="1"/>
    <col min="1027" max="1045" width="4.5" style="246" customWidth="1"/>
    <col min="1046" max="1049" width="2.625" style="246" customWidth="1"/>
    <col min="1050" max="1050" width="2.375" style="246" customWidth="1"/>
    <col min="1051" max="1279" width="4.5" style="246"/>
    <col min="1280" max="1280" width="1.875" style="246" customWidth="1"/>
    <col min="1281" max="1281" width="2.375" style="246" customWidth="1"/>
    <col min="1282" max="1282" width="2.625" style="246" customWidth="1"/>
    <col min="1283" max="1301" width="4.5" style="246" customWidth="1"/>
    <col min="1302" max="1305" width="2.625" style="246" customWidth="1"/>
    <col min="1306" max="1306" width="2.375" style="246" customWidth="1"/>
    <col min="1307" max="1535" width="4.5" style="246"/>
    <col min="1536" max="1536" width="1.875" style="246" customWidth="1"/>
    <col min="1537" max="1537" width="2.375" style="246" customWidth="1"/>
    <col min="1538" max="1538" width="2.625" style="246" customWidth="1"/>
    <col min="1539" max="1557" width="4.5" style="246" customWidth="1"/>
    <col min="1558" max="1561" width="2.625" style="246" customWidth="1"/>
    <col min="1562" max="1562" width="2.375" style="246" customWidth="1"/>
    <col min="1563" max="1791" width="4.5" style="246"/>
    <col min="1792" max="1792" width="1.875" style="246" customWidth="1"/>
    <col min="1793" max="1793" width="2.375" style="246" customWidth="1"/>
    <col min="1794" max="1794" width="2.625" style="246" customWidth="1"/>
    <col min="1795" max="1813" width="4.5" style="246" customWidth="1"/>
    <col min="1814" max="1817" width="2.625" style="246" customWidth="1"/>
    <col min="1818" max="1818" width="2.375" style="246" customWidth="1"/>
    <col min="1819" max="2047" width="4.5" style="246"/>
    <col min="2048" max="2048" width="1.875" style="246" customWidth="1"/>
    <col min="2049" max="2049" width="2.375" style="246" customWidth="1"/>
    <col min="2050" max="2050" width="2.625" style="246" customWidth="1"/>
    <col min="2051" max="2069" width="4.5" style="246" customWidth="1"/>
    <col min="2070" max="2073" width="2.625" style="246" customWidth="1"/>
    <col min="2074" max="2074" width="2.375" style="246" customWidth="1"/>
    <col min="2075" max="2303" width="4.5" style="246"/>
    <col min="2304" max="2304" width="1.875" style="246" customWidth="1"/>
    <col min="2305" max="2305" width="2.375" style="246" customWidth="1"/>
    <col min="2306" max="2306" width="2.625" style="246" customWidth="1"/>
    <col min="2307" max="2325" width="4.5" style="246" customWidth="1"/>
    <col min="2326" max="2329" width="2.625" style="246" customWidth="1"/>
    <col min="2330" max="2330" width="2.375" style="246" customWidth="1"/>
    <col min="2331" max="2559" width="4.5" style="246"/>
    <col min="2560" max="2560" width="1.875" style="246" customWidth="1"/>
    <col min="2561" max="2561" width="2.375" style="246" customWidth="1"/>
    <col min="2562" max="2562" width="2.625" style="246" customWidth="1"/>
    <col min="2563" max="2581" width="4.5" style="246" customWidth="1"/>
    <col min="2582" max="2585" width="2.625" style="246" customWidth="1"/>
    <col min="2586" max="2586" width="2.375" style="246" customWidth="1"/>
    <col min="2587" max="2815" width="4.5" style="246"/>
    <col min="2816" max="2816" width="1.875" style="246" customWidth="1"/>
    <col min="2817" max="2817" width="2.375" style="246" customWidth="1"/>
    <col min="2818" max="2818" width="2.625" style="246" customWidth="1"/>
    <col min="2819" max="2837" width="4.5" style="246" customWidth="1"/>
    <col min="2838" max="2841" width="2.625" style="246" customWidth="1"/>
    <col min="2842" max="2842" width="2.375" style="246" customWidth="1"/>
    <col min="2843" max="3071" width="4.5" style="246"/>
    <col min="3072" max="3072" width="1.875" style="246" customWidth="1"/>
    <col min="3073" max="3073" width="2.375" style="246" customWidth="1"/>
    <col min="3074" max="3074" width="2.625" style="246" customWidth="1"/>
    <col min="3075" max="3093" width="4.5" style="246" customWidth="1"/>
    <col min="3094" max="3097" width="2.625" style="246" customWidth="1"/>
    <col min="3098" max="3098" width="2.375" style="246" customWidth="1"/>
    <col min="3099" max="3327" width="4.5" style="246"/>
    <col min="3328" max="3328" width="1.875" style="246" customWidth="1"/>
    <col min="3329" max="3329" width="2.375" style="246" customWidth="1"/>
    <col min="3330" max="3330" width="2.625" style="246" customWidth="1"/>
    <col min="3331" max="3349" width="4.5" style="246" customWidth="1"/>
    <col min="3350" max="3353" width="2.625" style="246" customWidth="1"/>
    <col min="3354" max="3354" width="2.375" style="246" customWidth="1"/>
    <col min="3355" max="3583" width="4.5" style="246"/>
    <col min="3584" max="3584" width="1.875" style="246" customWidth="1"/>
    <col min="3585" max="3585" width="2.375" style="246" customWidth="1"/>
    <col min="3586" max="3586" width="2.625" style="246" customWidth="1"/>
    <col min="3587" max="3605" width="4.5" style="246" customWidth="1"/>
    <col min="3606" max="3609" width="2.625" style="246" customWidth="1"/>
    <col min="3610" max="3610" width="2.375" style="246" customWidth="1"/>
    <col min="3611" max="3839" width="4.5" style="246"/>
    <col min="3840" max="3840" width="1.875" style="246" customWidth="1"/>
    <col min="3841" max="3841" width="2.375" style="246" customWidth="1"/>
    <col min="3842" max="3842" width="2.625" style="246" customWidth="1"/>
    <col min="3843" max="3861" width="4.5" style="246" customWidth="1"/>
    <col min="3862" max="3865" width="2.625" style="246" customWidth="1"/>
    <col min="3866" max="3866" width="2.375" style="246" customWidth="1"/>
    <col min="3867" max="4095" width="4.5" style="246"/>
    <col min="4096" max="4096" width="1.875" style="246" customWidth="1"/>
    <col min="4097" max="4097" width="2.375" style="246" customWidth="1"/>
    <col min="4098" max="4098" width="2.625" style="246" customWidth="1"/>
    <col min="4099" max="4117" width="4.5" style="246" customWidth="1"/>
    <col min="4118" max="4121" width="2.625" style="246" customWidth="1"/>
    <col min="4122" max="4122" width="2.375" style="246" customWidth="1"/>
    <col min="4123" max="4351" width="4.5" style="246"/>
    <col min="4352" max="4352" width="1.875" style="246" customWidth="1"/>
    <col min="4353" max="4353" width="2.375" style="246" customWidth="1"/>
    <col min="4354" max="4354" width="2.625" style="246" customWidth="1"/>
    <col min="4355" max="4373" width="4.5" style="246" customWidth="1"/>
    <col min="4374" max="4377" width="2.625" style="246" customWidth="1"/>
    <col min="4378" max="4378" width="2.375" style="246" customWidth="1"/>
    <col min="4379" max="4607" width="4.5" style="246"/>
    <col min="4608" max="4608" width="1.875" style="246" customWidth="1"/>
    <col min="4609" max="4609" width="2.375" style="246" customWidth="1"/>
    <col min="4610" max="4610" width="2.625" style="246" customWidth="1"/>
    <col min="4611" max="4629" width="4.5" style="246" customWidth="1"/>
    <col min="4630" max="4633" width="2.625" style="246" customWidth="1"/>
    <col min="4634" max="4634" width="2.375" style="246" customWidth="1"/>
    <col min="4635" max="4863" width="4.5" style="246"/>
    <col min="4864" max="4864" width="1.875" style="246" customWidth="1"/>
    <col min="4865" max="4865" width="2.375" style="246" customWidth="1"/>
    <col min="4866" max="4866" width="2.625" style="246" customWidth="1"/>
    <col min="4867" max="4885" width="4.5" style="246" customWidth="1"/>
    <col min="4886" max="4889" width="2.625" style="246" customWidth="1"/>
    <col min="4890" max="4890" width="2.375" style="246" customWidth="1"/>
    <col min="4891" max="5119" width="4.5" style="246"/>
    <col min="5120" max="5120" width="1.875" style="246" customWidth="1"/>
    <col min="5121" max="5121" width="2.375" style="246" customWidth="1"/>
    <col min="5122" max="5122" width="2.625" style="246" customWidth="1"/>
    <col min="5123" max="5141" width="4.5" style="246" customWidth="1"/>
    <col min="5142" max="5145" width="2.625" style="246" customWidth="1"/>
    <col min="5146" max="5146" width="2.375" style="246" customWidth="1"/>
    <col min="5147" max="5375" width="4.5" style="246"/>
    <col min="5376" max="5376" width="1.875" style="246" customWidth="1"/>
    <col min="5377" max="5377" width="2.375" style="246" customWidth="1"/>
    <col min="5378" max="5378" width="2.625" style="246" customWidth="1"/>
    <col min="5379" max="5397" width="4.5" style="246" customWidth="1"/>
    <col min="5398" max="5401" width="2.625" style="246" customWidth="1"/>
    <col min="5402" max="5402" width="2.375" style="246" customWidth="1"/>
    <col min="5403" max="5631" width="4.5" style="246"/>
    <col min="5632" max="5632" width="1.875" style="246" customWidth="1"/>
    <col min="5633" max="5633" width="2.375" style="246" customWidth="1"/>
    <col min="5634" max="5634" width="2.625" style="246" customWidth="1"/>
    <col min="5635" max="5653" width="4.5" style="246" customWidth="1"/>
    <col min="5654" max="5657" width="2.625" style="246" customWidth="1"/>
    <col min="5658" max="5658" width="2.375" style="246" customWidth="1"/>
    <col min="5659" max="5887" width="4.5" style="246"/>
    <col min="5888" max="5888" width="1.875" style="246" customWidth="1"/>
    <col min="5889" max="5889" width="2.375" style="246" customWidth="1"/>
    <col min="5890" max="5890" width="2.625" style="246" customWidth="1"/>
    <col min="5891" max="5909" width="4.5" style="246" customWidth="1"/>
    <col min="5910" max="5913" width="2.625" style="246" customWidth="1"/>
    <col min="5914" max="5914" width="2.375" style="246" customWidth="1"/>
    <col min="5915" max="6143" width="4.5" style="246"/>
    <col min="6144" max="6144" width="1.875" style="246" customWidth="1"/>
    <col min="6145" max="6145" width="2.375" style="246" customWidth="1"/>
    <col min="6146" max="6146" width="2.625" style="246" customWidth="1"/>
    <col min="6147" max="6165" width="4.5" style="246" customWidth="1"/>
    <col min="6166" max="6169" width="2.625" style="246" customWidth="1"/>
    <col min="6170" max="6170" width="2.375" style="246" customWidth="1"/>
    <col min="6171" max="6399" width="4.5" style="246"/>
    <col min="6400" max="6400" width="1.875" style="246" customWidth="1"/>
    <col min="6401" max="6401" width="2.375" style="246" customWidth="1"/>
    <col min="6402" max="6402" width="2.625" style="246" customWidth="1"/>
    <col min="6403" max="6421" width="4.5" style="246" customWidth="1"/>
    <col min="6422" max="6425" width="2.625" style="246" customWidth="1"/>
    <col min="6426" max="6426" width="2.375" style="246" customWidth="1"/>
    <col min="6427" max="6655" width="4.5" style="246"/>
    <col min="6656" max="6656" width="1.875" style="246" customWidth="1"/>
    <col min="6657" max="6657" width="2.375" style="246" customWidth="1"/>
    <col min="6658" max="6658" width="2.625" style="246" customWidth="1"/>
    <col min="6659" max="6677" width="4.5" style="246" customWidth="1"/>
    <col min="6678" max="6681" width="2.625" style="246" customWidth="1"/>
    <col min="6682" max="6682" width="2.375" style="246" customWidth="1"/>
    <col min="6683" max="6911" width="4.5" style="246"/>
    <col min="6912" max="6912" width="1.875" style="246" customWidth="1"/>
    <col min="6913" max="6913" width="2.375" style="246" customWidth="1"/>
    <col min="6914" max="6914" width="2.625" style="246" customWidth="1"/>
    <col min="6915" max="6933" width="4.5" style="246" customWidth="1"/>
    <col min="6934" max="6937" width="2.625" style="246" customWidth="1"/>
    <col min="6938" max="6938" width="2.375" style="246" customWidth="1"/>
    <col min="6939" max="7167" width="4.5" style="246"/>
    <col min="7168" max="7168" width="1.875" style="246" customWidth="1"/>
    <col min="7169" max="7169" width="2.375" style="246" customWidth="1"/>
    <col min="7170" max="7170" width="2.625" style="246" customWidth="1"/>
    <col min="7171" max="7189" width="4.5" style="246" customWidth="1"/>
    <col min="7190" max="7193" width="2.625" style="246" customWidth="1"/>
    <col min="7194" max="7194" width="2.375" style="246" customWidth="1"/>
    <col min="7195" max="7423" width="4.5" style="246"/>
    <col min="7424" max="7424" width="1.875" style="246" customWidth="1"/>
    <col min="7425" max="7425" width="2.375" style="246" customWidth="1"/>
    <col min="7426" max="7426" width="2.625" style="246" customWidth="1"/>
    <col min="7427" max="7445" width="4.5" style="246" customWidth="1"/>
    <col min="7446" max="7449" width="2.625" style="246" customWidth="1"/>
    <col min="7450" max="7450" width="2.375" style="246" customWidth="1"/>
    <col min="7451" max="7679" width="4.5" style="246"/>
    <col min="7680" max="7680" width="1.875" style="246" customWidth="1"/>
    <col min="7681" max="7681" width="2.375" style="246" customWidth="1"/>
    <col min="7682" max="7682" width="2.625" style="246" customWidth="1"/>
    <col min="7683" max="7701" width="4.5" style="246" customWidth="1"/>
    <col min="7702" max="7705" width="2.625" style="246" customWidth="1"/>
    <col min="7706" max="7706" width="2.375" style="246" customWidth="1"/>
    <col min="7707" max="7935" width="4.5" style="246"/>
    <col min="7936" max="7936" width="1.875" style="246" customWidth="1"/>
    <col min="7937" max="7937" width="2.375" style="246" customWidth="1"/>
    <col min="7938" max="7938" width="2.625" style="246" customWidth="1"/>
    <col min="7939" max="7957" width="4.5" style="246" customWidth="1"/>
    <col min="7958" max="7961" width="2.625" style="246" customWidth="1"/>
    <col min="7962" max="7962" width="2.375" style="246" customWidth="1"/>
    <col min="7963" max="8191" width="4.5" style="246"/>
    <col min="8192" max="8192" width="1.875" style="246" customWidth="1"/>
    <col min="8193" max="8193" width="2.375" style="246" customWidth="1"/>
    <col min="8194" max="8194" width="2.625" style="246" customWidth="1"/>
    <col min="8195" max="8213" width="4.5" style="246" customWidth="1"/>
    <col min="8214" max="8217" width="2.625" style="246" customWidth="1"/>
    <col min="8218" max="8218" width="2.375" style="246" customWidth="1"/>
    <col min="8219" max="8447" width="4.5" style="246"/>
    <col min="8448" max="8448" width="1.875" style="246" customWidth="1"/>
    <col min="8449" max="8449" width="2.375" style="246" customWidth="1"/>
    <col min="8450" max="8450" width="2.625" style="246" customWidth="1"/>
    <col min="8451" max="8469" width="4.5" style="246" customWidth="1"/>
    <col min="8470" max="8473" width="2.625" style="246" customWidth="1"/>
    <col min="8474" max="8474" width="2.375" style="246" customWidth="1"/>
    <col min="8475" max="8703" width="4.5" style="246"/>
    <col min="8704" max="8704" width="1.875" style="246" customWidth="1"/>
    <col min="8705" max="8705" width="2.375" style="246" customWidth="1"/>
    <col min="8706" max="8706" width="2.625" style="246" customWidth="1"/>
    <col min="8707" max="8725" width="4.5" style="246" customWidth="1"/>
    <col min="8726" max="8729" width="2.625" style="246" customWidth="1"/>
    <col min="8730" max="8730" width="2.375" style="246" customWidth="1"/>
    <col min="8731" max="8959" width="4.5" style="246"/>
    <col min="8960" max="8960" width="1.875" style="246" customWidth="1"/>
    <col min="8961" max="8961" width="2.375" style="246" customWidth="1"/>
    <col min="8962" max="8962" width="2.625" style="246" customWidth="1"/>
    <col min="8963" max="8981" width="4.5" style="246" customWidth="1"/>
    <col min="8982" max="8985" width="2.625" style="246" customWidth="1"/>
    <col min="8986" max="8986" width="2.375" style="246" customWidth="1"/>
    <col min="8987" max="9215" width="4.5" style="246"/>
    <col min="9216" max="9216" width="1.875" style="246" customWidth="1"/>
    <col min="9217" max="9217" width="2.375" style="246" customWidth="1"/>
    <col min="9218" max="9218" width="2.625" style="246" customWidth="1"/>
    <col min="9219" max="9237" width="4.5" style="246" customWidth="1"/>
    <col min="9238" max="9241" width="2.625" style="246" customWidth="1"/>
    <col min="9242" max="9242" width="2.375" style="246" customWidth="1"/>
    <col min="9243" max="9471" width="4.5" style="246"/>
    <col min="9472" max="9472" width="1.875" style="246" customWidth="1"/>
    <col min="9473" max="9473" width="2.375" style="246" customWidth="1"/>
    <col min="9474" max="9474" width="2.625" style="246" customWidth="1"/>
    <col min="9475" max="9493" width="4.5" style="246" customWidth="1"/>
    <col min="9494" max="9497" width="2.625" style="246" customWidth="1"/>
    <col min="9498" max="9498" width="2.375" style="246" customWidth="1"/>
    <col min="9499" max="9727" width="4.5" style="246"/>
    <col min="9728" max="9728" width="1.875" style="246" customWidth="1"/>
    <col min="9729" max="9729" width="2.375" style="246" customWidth="1"/>
    <col min="9730" max="9730" width="2.625" style="246" customWidth="1"/>
    <col min="9731" max="9749" width="4.5" style="246" customWidth="1"/>
    <col min="9750" max="9753" width="2.625" style="246" customWidth="1"/>
    <col min="9754" max="9754" width="2.375" style="246" customWidth="1"/>
    <col min="9755" max="9983" width="4.5" style="246"/>
    <col min="9984" max="9984" width="1.875" style="246" customWidth="1"/>
    <col min="9985" max="9985" width="2.375" style="246" customWidth="1"/>
    <col min="9986" max="9986" width="2.625" style="246" customWidth="1"/>
    <col min="9987" max="10005" width="4.5" style="246" customWidth="1"/>
    <col min="10006" max="10009" width="2.625" style="246" customWidth="1"/>
    <col min="10010" max="10010" width="2.375" style="246" customWidth="1"/>
    <col min="10011" max="10239" width="4.5" style="246"/>
    <col min="10240" max="10240" width="1.875" style="246" customWidth="1"/>
    <col min="10241" max="10241" width="2.375" style="246" customWidth="1"/>
    <col min="10242" max="10242" width="2.625" style="246" customWidth="1"/>
    <col min="10243" max="10261" width="4.5" style="246" customWidth="1"/>
    <col min="10262" max="10265" width="2.625" style="246" customWidth="1"/>
    <col min="10266" max="10266" width="2.375" style="246" customWidth="1"/>
    <col min="10267" max="10495" width="4.5" style="246"/>
    <col min="10496" max="10496" width="1.875" style="246" customWidth="1"/>
    <col min="10497" max="10497" width="2.375" style="246" customWidth="1"/>
    <col min="10498" max="10498" width="2.625" style="246" customWidth="1"/>
    <col min="10499" max="10517" width="4.5" style="246" customWidth="1"/>
    <col min="10518" max="10521" width="2.625" style="246" customWidth="1"/>
    <col min="10522" max="10522" width="2.375" style="246" customWidth="1"/>
    <col min="10523" max="10751" width="4.5" style="246"/>
    <col min="10752" max="10752" width="1.875" style="246" customWidth="1"/>
    <col min="10753" max="10753" width="2.375" style="246" customWidth="1"/>
    <col min="10754" max="10754" width="2.625" style="246" customWidth="1"/>
    <col min="10755" max="10773" width="4.5" style="246" customWidth="1"/>
    <col min="10774" max="10777" width="2.625" style="246" customWidth="1"/>
    <col min="10778" max="10778" width="2.375" style="246" customWidth="1"/>
    <col min="10779" max="11007" width="4.5" style="246"/>
    <col min="11008" max="11008" width="1.875" style="246" customWidth="1"/>
    <col min="11009" max="11009" width="2.375" style="246" customWidth="1"/>
    <col min="11010" max="11010" width="2.625" style="246" customWidth="1"/>
    <col min="11011" max="11029" width="4.5" style="246" customWidth="1"/>
    <col min="11030" max="11033" width="2.625" style="246" customWidth="1"/>
    <col min="11034" max="11034" width="2.375" style="246" customWidth="1"/>
    <col min="11035" max="11263" width="4.5" style="246"/>
    <col min="11264" max="11264" width="1.875" style="246" customWidth="1"/>
    <col min="11265" max="11265" width="2.375" style="246" customWidth="1"/>
    <col min="11266" max="11266" width="2.625" style="246" customWidth="1"/>
    <col min="11267" max="11285" width="4.5" style="246" customWidth="1"/>
    <col min="11286" max="11289" width="2.625" style="246" customWidth="1"/>
    <col min="11290" max="11290" width="2.375" style="246" customWidth="1"/>
    <col min="11291" max="11519" width="4.5" style="246"/>
    <col min="11520" max="11520" width="1.875" style="246" customWidth="1"/>
    <col min="11521" max="11521" width="2.375" style="246" customWidth="1"/>
    <col min="11522" max="11522" width="2.625" style="246" customWidth="1"/>
    <col min="11523" max="11541" width="4.5" style="246" customWidth="1"/>
    <col min="11542" max="11545" width="2.625" style="246" customWidth="1"/>
    <col min="11546" max="11546" width="2.375" style="246" customWidth="1"/>
    <col min="11547" max="11775" width="4.5" style="246"/>
    <col min="11776" max="11776" width="1.875" style="246" customWidth="1"/>
    <col min="11777" max="11777" width="2.375" style="246" customWidth="1"/>
    <col min="11778" max="11778" width="2.625" style="246" customWidth="1"/>
    <col min="11779" max="11797" width="4.5" style="246" customWidth="1"/>
    <col min="11798" max="11801" width="2.625" style="246" customWidth="1"/>
    <col min="11802" max="11802" width="2.375" style="246" customWidth="1"/>
    <col min="11803" max="12031" width="4.5" style="246"/>
    <col min="12032" max="12032" width="1.875" style="246" customWidth="1"/>
    <col min="12033" max="12033" width="2.375" style="246" customWidth="1"/>
    <col min="12034" max="12034" width="2.625" style="246" customWidth="1"/>
    <col min="12035" max="12053" width="4.5" style="246" customWidth="1"/>
    <col min="12054" max="12057" width="2.625" style="246" customWidth="1"/>
    <col min="12058" max="12058" width="2.375" style="246" customWidth="1"/>
    <col min="12059" max="12287" width="4.5" style="246"/>
    <col min="12288" max="12288" width="1.875" style="246" customWidth="1"/>
    <col min="12289" max="12289" width="2.375" style="246" customWidth="1"/>
    <col min="12290" max="12290" width="2.625" style="246" customWidth="1"/>
    <col min="12291" max="12309" width="4.5" style="246" customWidth="1"/>
    <col min="12310" max="12313" width="2.625" style="246" customWidth="1"/>
    <col min="12314" max="12314" width="2.375" style="246" customWidth="1"/>
    <col min="12315" max="12543" width="4.5" style="246"/>
    <col min="12544" max="12544" width="1.875" style="246" customWidth="1"/>
    <col min="12545" max="12545" width="2.375" style="246" customWidth="1"/>
    <col min="12546" max="12546" width="2.625" style="246" customWidth="1"/>
    <col min="12547" max="12565" width="4.5" style="246" customWidth="1"/>
    <col min="12566" max="12569" width="2.625" style="246" customWidth="1"/>
    <col min="12570" max="12570" width="2.375" style="246" customWidth="1"/>
    <col min="12571" max="12799" width="4.5" style="246"/>
    <col min="12800" max="12800" width="1.875" style="246" customWidth="1"/>
    <col min="12801" max="12801" width="2.375" style="246" customWidth="1"/>
    <col min="12802" max="12802" width="2.625" style="246" customWidth="1"/>
    <col min="12803" max="12821" width="4.5" style="246" customWidth="1"/>
    <col min="12822" max="12825" width="2.625" style="246" customWidth="1"/>
    <col min="12826" max="12826" width="2.375" style="246" customWidth="1"/>
    <col min="12827" max="13055" width="4.5" style="246"/>
    <col min="13056" max="13056" width="1.875" style="246" customWidth="1"/>
    <col min="13057" max="13057" width="2.375" style="246" customWidth="1"/>
    <col min="13058" max="13058" width="2.625" style="246" customWidth="1"/>
    <col min="13059" max="13077" width="4.5" style="246" customWidth="1"/>
    <col min="13078" max="13081" width="2.625" style="246" customWidth="1"/>
    <col min="13082" max="13082" width="2.375" style="246" customWidth="1"/>
    <col min="13083" max="13311" width="4.5" style="246"/>
    <col min="13312" max="13312" width="1.875" style="246" customWidth="1"/>
    <col min="13313" max="13313" width="2.375" style="246" customWidth="1"/>
    <col min="13314" max="13314" width="2.625" style="246" customWidth="1"/>
    <col min="13315" max="13333" width="4.5" style="246" customWidth="1"/>
    <col min="13334" max="13337" width="2.625" style="246" customWidth="1"/>
    <col min="13338" max="13338" width="2.375" style="246" customWidth="1"/>
    <col min="13339" max="13567" width="4.5" style="246"/>
    <col min="13568" max="13568" width="1.875" style="246" customWidth="1"/>
    <col min="13569" max="13569" width="2.375" style="246" customWidth="1"/>
    <col min="13570" max="13570" width="2.625" style="246" customWidth="1"/>
    <col min="13571" max="13589" width="4.5" style="246" customWidth="1"/>
    <col min="13590" max="13593" width="2.625" style="246" customWidth="1"/>
    <col min="13594" max="13594" width="2.375" style="246" customWidth="1"/>
    <col min="13595" max="13823" width="4.5" style="246"/>
    <col min="13824" max="13824" width="1.875" style="246" customWidth="1"/>
    <col min="13825" max="13825" width="2.375" style="246" customWidth="1"/>
    <col min="13826" max="13826" width="2.625" style="246" customWidth="1"/>
    <col min="13827" max="13845" width="4.5" style="246" customWidth="1"/>
    <col min="13846" max="13849" width="2.625" style="246" customWidth="1"/>
    <col min="13850" max="13850" width="2.375" style="246" customWidth="1"/>
    <col min="13851" max="14079" width="4.5" style="246"/>
    <col min="14080" max="14080" width="1.875" style="246" customWidth="1"/>
    <col min="14081" max="14081" width="2.375" style="246" customWidth="1"/>
    <col min="14082" max="14082" width="2.625" style="246" customWidth="1"/>
    <col min="14083" max="14101" width="4.5" style="246" customWidth="1"/>
    <col min="14102" max="14105" width="2.625" style="246" customWidth="1"/>
    <col min="14106" max="14106" width="2.375" style="246" customWidth="1"/>
    <col min="14107" max="14335" width="4.5" style="246"/>
    <col min="14336" max="14336" width="1.875" style="246" customWidth="1"/>
    <col min="14337" max="14337" width="2.375" style="246" customWidth="1"/>
    <col min="14338" max="14338" width="2.625" style="246" customWidth="1"/>
    <col min="14339" max="14357" width="4.5" style="246" customWidth="1"/>
    <col min="14358" max="14361" width="2.625" style="246" customWidth="1"/>
    <col min="14362" max="14362" width="2.375" style="246" customWidth="1"/>
    <col min="14363" max="14591" width="4.5" style="246"/>
    <col min="14592" max="14592" width="1.875" style="246" customWidth="1"/>
    <col min="14593" max="14593" width="2.375" style="246" customWidth="1"/>
    <col min="14594" max="14594" width="2.625" style="246" customWidth="1"/>
    <col min="14595" max="14613" width="4.5" style="246" customWidth="1"/>
    <col min="14614" max="14617" width="2.625" style="246" customWidth="1"/>
    <col min="14618" max="14618" width="2.375" style="246" customWidth="1"/>
    <col min="14619" max="14847" width="4.5" style="246"/>
    <col min="14848" max="14848" width="1.875" style="246" customWidth="1"/>
    <col min="14849" max="14849" width="2.375" style="246" customWidth="1"/>
    <col min="14850" max="14850" width="2.625" style="246" customWidth="1"/>
    <col min="14851" max="14869" width="4.5" style="246" customWidth="1"/>
    <col min="14870" max="14873" width="2.625" style="246" customWidth="1"/>
    <col min="14874" max="14874" width="2.375" style="246" customWidth="1"/>
    <col min="14875" max="15103" width="4.5" style="246"/>
    <col min="15104" max="15104" width="1.875" style="246" customWidth="1"/>
    <col min="15105" max="15105" width="2.375" style="246" customWidth="1"/>
    <col min="15106" max="15106" width="2.625" style="246" customWidth="1"/>
    <col min="15107" max="15125" width="4.5" style="246" customWidth="1"/>
    <col min="15126" max="15129" width="2.625" style="246" customWidth="1"/>
    <col min="15130" max="15130" width="2.375" style="246" customWidth="1"/>
    <col min="15131" max="15359" width="4.5" style="246"/>
    <col min="15360" max="15360" width="1.875" style="246" customWidth="1"/>
    <col min="15361" max="15361" width="2.375" style="246" customWidth="1"/>
    <col min="15362" max="15362" width="2.625" style="246" customWidth="1"/>
    <col min="15363" max="15381" width="4.5" style="246" customWidth="1"/>
    <col min="15382" max="15385" width="2.625" style="246" customWidth="1"/>
    <col min="15386" max="15386" width="2.375" style="246" customWidth="1"/>
    <col min="15387" max="15615" width="4.5" style="246"/>
    <col min="15616" max="15616" width="1.875" style="246" customWidth="1"/>
    <col min="15617" max="15617" width="2.375" style="246" customWidth="1"/>
    <col min="15618" max="15618" width="2.625" style="246" customWidth="1"/>
    <col min="15619" max="15637" width="4.5" style="246" customWidth="1"/>
    <col min="15638" max="15641" width="2.625" style="246" customWidth="1"/>
    <col min="15642" max="15642" width="2.375" style="246" customWidth="1"/>
    <col min="15643" max="15871" width="4.5" style="246"/>
    <col min="15872" max="15872" width="1.875" style="246" customWidth="1"/>
    <col min="15873" max="15873" width="2.375" style="246" customWidth="1"/>
    <col min="15874" max="15874" width="2.625" style="246" customWidth="1"/>
    <col min="15875" max="15893" width="4.5" style="246" customWidth="1"/>
    <col min="15894" max="15897" width="2.625" style="246" customWidth="1"/>
    <col min="15898" max="15898" width="2.375" style="246" customWidth="1"/>
    <col min="15899" max="16127" width="4.5" style="246"/>
    <col min="16128" max="16128" width="1.875" style="246" customWidth="1"/>
    <col min="16129" max="16129" width="2.375" style="246" customWidth="1"/>
    <col min="16130" max="16130" width="2.625" style="246" customWidth="1"/>
    <col min="16131" max="16149" width="4.5" style="246" customWidth="1"/>
    <col min="16150" max="16153" width="2.625" style="246" customWidth="1"/>
    <col min="16154" max="16154" width="2.375" style="246" customWidth="1"/>
    <col min="16155" max="16384" width="4.5" style="246"/>
  </cols>
  <sheetData>
    <row r="1" spans="1:27" ht="23.45" customHeight="1">
      <c r="A1" s="166"/>
      <c r="Z1" s="160"/>
    </row>
    <row r="2" spans="1:27" ht="23.45" customHeight="1">
      <c r="A2" s="534"/>
      <c r="B2" s="246" t="s">
        <v>1257</v>
      </c>
      <c r="C2" s="246"/>
      <c r="D2" s="246"/>
      <c r="E2" s="246"/>
      <c r="F2" s="246"/>
      <c r="G2" s="246"/>
      <c r="H2" s="246"/>
      <c r="I2" s="246"/>
      <c r="J2" s="246"/>
      <c r="K2" s="246"/>
      <c r="L2" s="246"/>
      <c r="M2" s="246"/>
      <c r="N2" s="246"/>
      <c r="O2" s="246"/>
      <c r="P2" s="246"/>
      <c r="Q2" s="246"/>
      <c r="R2" s="2175" t="s">
        <v>443</v>
      </c>
      <c r="S2" s="2175"/>
      <c r="T2" s="2175"/>
      <c r="U2" s="2175"/>
      <c r="V2" s="2175"/>
      <c r="W2" s="2175"/>
      <c r="X2" s="2175"/>
      <c r="Y2" s="2175"/>
      <c r="Z2" s="542"/>
      <c r="AA2" s="4" t="s">
        <v>0</v>
      </c>
    </row>
    <row r="3" spans="1:27" ht="23.45" customHeight="1">
      <c r="A3" s="534"/>
      <c r="B3" s="246"/>
      <c r="C3" s="246"/>
      <c r="D3" s="246"/>
      <c r="E3" s="246"/>
      <c r="F3" s="246"/>
      <c r="G3" s="246"/>
      <c r="H3" s="246"/>
      <c r="I3" s="246"/>
      <c r="J3" s="246"/>
      <c r="K3" s="246"/>
      <c r="L3" s="246"/>
      <c r="M3" s="246"/>
      <c r="N3" s="246"/>
      <c r="O3" s="246"/>
      <c r="P3" s="246"/>
      <c r="Q3" s="246"/>
      <c r="R3" s="246"/>
      <c r="S3" s="246"/>
      <c r="T3" s="776"/>
      <c r="U3" s="246"/>
      <c r="V3" s="246"/>
      <c r="W3" s="246"/>
      <c r="X3" s="246"/>
      <c r="Y3" s="246"/>
      <c r="Z3" s="542"/>
      <c r="AA3" s="246"/>
    </row>
    <row r="4" spans="1:27" ht="23.45" customHeight="1">
      <c r="A4" s="534"/>
      <c r="B4" s="2176" t="s">
        <v>1081</v>
      </c>
      <c r="C4" s="2176"/>
      <c r="D4" s="2176"/>
      <c r="E4" s="2176"/>
      <c r="F4" s="2176"/>
      <c r="G4" s="2176"/>
      <c r="H4" s="2176"/>
      <c r="I4" s="2176"/>
      <c r="J4" s="2176"/>
      <c r="K4" s="2176"/>
      <c r="L4" s="2176"/>
      <c r="M4" s="2176"/>
      <c r="N4" s="2176"/>
      <c r="O4" s="2176"/>
      <c r="P4" s="2176"/>
      <c r="Q4" s="2176"/>
      <c r="R4" s="2176"/>
      <c r="S4" s="2176"/>
      <c r="T4" s="2176"/>
      <c r="U4" s="2176"/>
      <c r="V4" s="2176"/>
      <c r="W4" s="2176"/>
      <c r="X4" s="2176"/>
      <c r="Y4" s="2176"/>
      <c r="Z4" s="542"/>
      <c r="AA4" s="246"/>
    </row>
    <row r="5" spans="1:27" ht="23.45" customHeight="1">
      <c r="A5" s="534"/>
      <c r="B5" s="246"/>
      <c r="C5" s="246"/>
      <c r="D5" s="246"/>
      <c r="E5" s="246"/>
      <c r="F5" s="246"/>
      <c r="G5" s="246"/>
      <c r="H5" s="246"/>
      <c r="I5" s="246"/>
      <c r="J5" s="246"/>
      <c r="K5" s="246"/>
      <c r="L5" s="246"/>
      <c r="M5" s="246"/>
      <c r="N5" s="246"/>
      <c r="O5" s="246"/>
      <c r="P5" s="246"/>
      <c r="Q5" s="246"/>
      <c r="R5" s="246"/>
      <c r="S5" s="246"/>
      <c r="T5" s="246"/>
      <c r="U5" s="246"/>
      <c r="V5" s="246"/>
      <c r="W5" s="246"/>
      <c r="X5" s="246"/>
      <c r="Y5" s="246"/>
      <c r="Z5" s="542"/>
      <c r="AA5" s="246"/>
    </row>
    <row r="6" spans="1:27" ht="23.45" customHeight="1">
      <c r="A6" s="534"/>
      <c r="B6" s="2177" t="s">
        <v>18</v>
      </c>
      <c r="C6" s="2178"/>
      <c r="D6" s="2178"/>
      <c r="E6" s="2178"/>
      <c r="F6" s="2179"/>
      <c r="G6" s="2075"/>
      <c r="H6" s="2075"/>
      <c r="I6" s="2075"/>
      <c r="J6" s="2075"/>
      <c r="K6" s="2075"/>
      <c r="L6" s="2075"/>
      <c r="M6" s="2075"/>
      <c r="N6" s="2075"/>
      <c r="O6" s="2075"/>
      <c r="P6" s="2075"/>
      <c r="Q6" s="2075"/>
      <c r="R6" s="2075"/>
      <c r="S6" s="2075"/>
      <c r="T6" s="2075"/>
      <c r="U6" s="2075"/>
      <c r="V6" s="2075"/>
      <c r="W6" s="2075"/>
      <c r="X6" s="2075"/>
      <c r="Y6" s="2076"/>
      <c r="Z6" s="542"/>
      <c r="AA6" s="246"/>
    </row>
    <row r="7" spans="1:27" ht="23.45" customHeight="1">
      <c r="A7" s="534"/>
      <c r="B7" s="2177" t="s">
        <v>1078</v>
      </c>
      <c r="C7" s="2178"/>
      <c r="D7" s="2178"/>
      <c r="E7" s="2178"/>
      <c r="F7" s="2179"/>
      <c r="G7" s="2070" t="s">
        <v>1082</v>
      </c>
      <c r="H7" s="2070"/>
      <c r="I7" s="2070"/>
      <c r="J7" s="2070"/>
      <c r="K7" s="2070"/>
      <c r="L7" s="2070"/>
      <c r="M7" s="2070"/>
      <c r="N7" s="2070"/>
      <c r="O7" s="2070"/>
      <c r="P7" s="2070"/>
      <c r="Q7" s="2070"/>
      <c r="R7" s="2070"/>
      <c r="S7" s="2070"/>
      <c r="T7" s="2070"/>
      <c r="U7" s="2070"/>
      <c r="V7" s="2070"/>
      <c r="W7" s="2070"/>
      <c r="X7" s="2070"/>
      <c r="Y7" s="2071"/>
      <c r="Z7" s="542"/>
      <c r="AA7" s="246"/>
    </row>
    <row r="8" spans="1:27" ht="23.45" customHeight="1">
      <c r="A8" s="534"/>
      <c r="B8" s="246"/>
      <c r="C8" s="246"/>
      <c r="D8" s="246"/>
      <c r="E8" s="246"/>
      <c r="F8" s="246"/>
      <c r="G8" s="246"/>
      <c r="H8" s="246"/>
      <c r="I8" s="246"/>
      <c r="J8" s="246"/>
      <c r="K8" s="246"/>
      <c r="L8" s="246"/>
      <c r="M8" s="246"/>
      <c r="N8" s="246"/>
      <c r="O8" s="246"/>
      <c r="P8" s="246"/>
      <c r="Q8" s="246"/>
      <c r="R8" s="246"/>
      <c r="S8" s="246"/>
      <c r="T8" s="246"/>
      <c r="U8" s="246"/>
      <c r="V8" s="246"/>
      <c r="W8" s="246"/>
      <c r="X8" s="246"/>
      <c r="Y8" s="246"/>
      <c r="Z8" s="542"/>
      <c r="AA8" s="246"/>
    </row>
    <row r="9" spans="1:27" ht="23.45" customHeight="1">
      <c r="A9" s="534"/>
      <c r="B9" s="768"/>
      <c r="C9" s="769" t="s">
        <v>1083</v>
      </c>
      <c r="D9" s="769"/>
      <c r="E9" s="769"/>
      <c r="F9" s="769"/>
      <c r="G9" s="769"/>
      <c r="H9" s="769"/>
      <c r="I9" s="769"/>
      <c r="J9" s="769"/>
      <c r="K9" s="769"/>
      <c r="L9" s="769"/>
      <c r="M9" s="769"/>
      <c r="N9" s="769"/>
      <c r="O9" s="769"/>
      <c r="P9" s="769"/>
      <c r="Q9" s="769"/>
      <c r="R9" s="769"/>
      <c r="S9" s="769"/>
      <c r="T9" s="769"/>
      <c r="U9" s="770"/>
      <c r="V9" s="2164" t="s">
        <v>1084</v>
      </c>
      <c r="W9" s="2165"/>
      <c r="X9" s="2165"/>
      <c r="Y9" s="2166"/>
      <c r="Z9" s="542"/>
      <c r="AA9" s="246"/>
    </row>
    <row r="10" spans="1:27" ht="23.45" customHeight="1">
      <c r="A10" s="534"/>
      <c r="B10" s="772"/>
      <c r="C10" s="773" t="s">
        <v>1085</v>
      </c>
      <c r="D10" s="773"/>
      <c r="E10" s="773"/>
      <c r="F10" s="773"/>
      <c r="G10" s="773"/>
      <c r="H10" s="773"/>
      <c r="I10" s="773"/>
      <c r="J10" s="773"/>
      <c r="K10" s="773"/>
      <c r="L10" s="773"/>
      <c r="M10" s="773"/>
      <c r="N10" s="773"/>
      <c r="O10" s="773"/>
      <c r="P10" s="773"/>
      <c r="Q10" s="773"/>
      <c r="R10" s="773"/>
      <c r="S10" s="773"/>
      <c r="T10" s="773"/>
      <c r="U10" s="774"/>
      <c r="V10" s="2167"/>
      <c r="W10" s="2168"/>
      <c r="X10" s="2168"/>
      <c r="Y10" s="2169"/>
      <c r="Z10" s="542"/>
      <c r="AA10" s="246"/>
    </row>
    <row r="11" spans="1:27" ht="23.45" customHeight="1">
      <c r="A11" s="534"/>
      <c r="B11" s="768"/>
      <c r="C11" s="2165" t="s">
        <v>1086</v>
      </c>
      <c r="D11" s="2165"/>
      <c r="E11" s="2165"/>
      <c r="F11" s="2165"/>
      <c r="G11" s="2165"/>
      <c r="H11" s="2165"/>
      <c r="I11" s="2165"/>
      <c r="J11" s="2165"/>
      <c r="K11" s="2165"/>
      <c r="L11" s="2165"/>
      <c r="M11" s="2165"/>
      <c r="N11" s="2165"/>
      <c r="O11" s="2165"/>
      <c r="P11" s="2165"/>
      <c r="Q11" s="2165"/>
      <c r="R11" s="2165"/>
      <c r="S11" s="2165"/>
      <c r="T11" s="2165"/>
      <c r="U11" s="777"/>
      <c r="V11" s="2164" t="s">
        <v>1084</v>
      </c>
      <c r="W11" s="2165"/>
      <c r="X11" s="2165"/>
      <c r="Y11" s="2166"/>
      <c r="Z11" s="542"/>
      <c r="AA11" s="246"/>
    </row>
    <row r="12" spans="1:27" ht="23.45" customHeight="1">
      <c r="A12" s="534"/>
      <c r="B12" s="771"/>
      <c r="C12" s="245" t="s">
        <v>1087</v>
      </c>
      <c r="D12" s="245"/>
      <c r="E12" s="245"/>
      <c r="F12" s="245"/>
      <c r="G12" s="245"/>
      <c r="H12" s="245"/>
      <c r="I12" s="245"/>
      <c r="J12" s="245"/>
      <c r="K12" s="245"/>
      <c r="L12" s="245"/>
      <c r="M12" s="245"/>
      <c r="N12" s="245"/>
      <c r="O12" s="245"/>
      <c r="P12" s="245"/>
      <c r="Q12" s="245"/>
      <c r="R12" s="245"/>
      <c r="S12" s="245"/>
      <c r="T12" s="245"/>
      <c r="U12" s="766"/>
      <c r="V12" s="2170"/>
      <c r="W12" s="2171"/>
      <c r="X12" s="2171"/>
      <c r="Y12" s="2172"/>
      <c r="Z12" s="542"/>
      <c r="AA12" s="246"/>
    </row>
    <row r="13" spans="1:27" ht="23.45" customHeight="1">
      <c r="A13" s="534"/>
      <c r="B13" s="771"/>
      <c r="C13" s="245" t="s">
        <v>1088</v>
      </c>
      <c r="D13" s="245"/>
      <c r="E13" s="245"/>
      <c r="F13" s="245"/>
      <c r="G13" s="245"/>
      <c r="H13" s="245"/>
      <c r="I13" s="245"/>
      <c r="J13" s="245"/>
      <c r="K13" s="245"/>
      <c r="L13" s="245"/>
      <c r="M13" s="245"/>
      <c r="N13" s="245"/>
      <c r="O13" s="245"/>
      <c r="P13" s="245"/>
      <c r="Q13" s="245"/>
      <c r="R13" s="245"/>
      <c r="S13" s="245"/>
      <c r="T13" s="245"/>
      <c r="U13" s="766"/>
      <c r="V13" s="2170"/>
      <c r="W13" s="2171"/>
      <c r="X13" s="2171"/>
      <c r="Y13" s="2172"/>
      <c r="Z13" s="542"/>
      <c r="AA13" s="246"/>
    </row>
    <row r="14" spans="1:27" ht="23.45" customHeight="1">
      <c r="A14" s="534"/>
      <c r="B14" s="771"/>
      <c r="C14" s="2173" t="s">
        <v>1089</v>
      </c>
      <c r="D14" s="2173"/>
      <c r="E14" s="2173"/>
      <c r="F14" s="2173"/>
      <c r="G14" s="2173"/>
      <c r="H14" s="2173"/>
      <c r="I14" s="2173"/>
      <c r="J14" s="2173"/>
      <c r="K14" s="2173"/>
      <c r="L14" s="2173"/>
      <c r="M14" s="2173"/>
      <c r="N14" s="2173"/>
      <c r="O14" s="2173"/>
      <c r="P14" s="2173"/>
      <c r="Q14" s="2173"/>
      <c r="R14" s="2173"/>
      <c r="S14" s="2173"/>
      <c r="T14" s="2173"/>
      <c r="U14" s="766"/>
      <c r="V14" s="2170"/>
      <c r="W14" s="2171"/>
      <c r="X14" s="2171"/>
      <c r="Y14" s="2172"/>
      <c r="Z14" s="542"/>
      <c r="AA14" s="246"/>
    </row>
    <row r="15" spans="1:27" ht="23.45" customHeight="1">
      <c r="A15" s="534"/>
      <c r="B15" s="771" t="s">
        <v>1090</v>
      </c>
      <c r="C15" s="2173" t="s">
        <v>1091</v>
      </c>
      <c r="D15" s="2173"/>
      <c r="E15" s="2173"/>
      <c r="F15" s="2173"/>
      <c r="G15" s="2173"/>
      <c r="H15" s="2173"/>
      <c r="I15" s="2173"/>
      <c r="J15" s="2173"/>
      <c r="K15" s="2173"/>
      <c r="L15" s="2173"/>
      <c r="M15" s="2173"/>
      <c r="N15" s="2173"/>
      <c r="O15" s="2173"/>
      <c r="P15" s="2173"/>
      <c r="Q15" s="2173"/>
      <c r="R15" s="2173"/>
      <c r="S15" s="2173"/>
      <c r="T15" s="2173"/>
      <c r="U15" s="766"/>
      <c r="V15" s="2170"/>
      <c r="W15" s="2171"/>
      <c r="X15" s="2171"/>
      <c r="Y15" s="2172"/>
      <c r="Z15" s="542"/>
      <c r="AA15" s="246"/>
    </row>
    <row r="16" spans="1:27" ht="23.45" customHeight="1">
      <c r="A16" s="534"/>
      <c r="B16" s="772"/>
      <c r="C16" s="2174" t="s">
        <v>1092</v>
      </c>
      <c r="D16" s="2174"/>
      <c r="E16" s="2174"/>
      <c r="F16" s="2174"/>
      <c r="G16" s="2174"/>
      <c r="H16" s="2174"/>
      <c r="I16" s="2174"/>
      <c r="J16" s="2174"/>
      <c r="K16" s="2174"/>
      <c r="L16" s="2174"/>
      <c r="M16" s="2174"/>
      <c r="N16" s="2174"/>
      <c r="O16" s="2174"/>
      <c r="P16" s="2174"/>
      <c r="Q16" s="2174"/>
      <c r="R16" s="2174"/>
      <c r="S16" s="2174"/>
      <c r="T16" s="2174"/>
      <c r="U16" s="774"/>
      <c r="V16" s="2167"/>
      <c r="W16" s="2168"/>
      <c r="X16" s="2168"/>
      <c r="Y16" s="2169"/>
      <c r="Z16" s="542"/>
      <c r="AA16" s="246"/>
    </row>
    <row r="17" spans="1:27" ht="23.45" customHeight="1">
      <c r="A17" s="534"/>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542"/>
      <c r="AA17" s="246"/>
    </row>
    <row r="18" spans="1:27" ht="23.45" customHeight="1">
      <c r="A18" s="534"/>
      <c r="B18" s="246" t="s">
        <v>1093</v>
      </c>
      <c r="C18" s="246"/>
      <c r="D18" s="246"/>
      <c r="E18" s="246"/>
      <c r="F18" s="246"/>
      <c r="G18" s="246"/>
      <c r="H18" s="246"/>
      <c r="I18" s="246"/>
      <c r="J18" s="246"/>
      <c r="K18" s="246"/>
      <c r="L18" s="246"/>
      <c r="M18" s="246"/>
      <c r="N18" s="246"/>
      <c r="O18" s="246"/>
      <c r="P18" s="246"/>
      <c r="Q18" s="246"/>
      <c r="R18" s="246"/>
      <c r="S18" s="246"/>
      <c r="T18" s="246"/>
      <c r="U18" s="246"/>
      <c r="V18" s="246"/>
      <c r="W18" s="246"/>
      <c r="X18" s="246"/>
      <c r="Y18" s="246"/>
      <c r="Z18" s="542"/>
      <c r="AA18" s="246"/>
    </row>
    <row r="19" spans="1:27" ht="23.45" customHeight="1">
      <c r="A19" s="534"/>
      <c r="B19" s="246" t="s">
        <v>1094</v>
      </c>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542"/>
      <c r="AA19" s="246"/>
    </row>
    <row r="20" spans="1:27" ht="23.45" customHeight="1">
      <c r="A20" s="534"/>
      <c r="B20" s="246" t="s">
        <v>1095</v>
      </c>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542"/>
      <c r="AA20" s="246"/>
    </row>
    <row r="21" spans="1:27" ht="23.45" customHeight="1">
      <c r="A21" s="246"/>
      <c r="B21" s="246" t="s">
        <v>1096</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row>
    <row r="22" spans="1:27" ht="23.45" customHeight="1">
      <c r="A22" s="246"/>
      <c r="B22" s="246"/>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row>
    <row r="23" spans="1:27" ht="23.45" customHeight="1">
      <c r="A23" s="246"/>
      <c r="B23" s="246" t="s">
        <v>444</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row>
    <row r="24" spans="1:27" ht="23.45" customHeight="1">
      <c r="A24" s="246"/>
      <c r="B24" s="246"/>
      <c r="C24" s="246" t="s">
        <v>1097</v>
      </c>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row>
    <row r="25" spans="1:27" ht="23.45" customHeight="1"/>
  </sheetData>
  <mergeCells count="12">
    <mergeCell ref="R2:Y2"/>
    <mergeCell ref="B4:Y4"/>
    <mergeCell ref="B6:F6"/>
    <mergeCell ref="G6:Y6"/>
    <mergeCell ref="B7:F7"/>
    <mergeCell ref="G7:Y7"/>
    <mergeCell ref="V9:Y10"/>
    <mergeCell ref="C11:T11"/>
    <mergeCell ref="V11:Y16"/>
    <mergeCell ref="C14:T14"/>
    <mergeCell ref="C15:T15"/>
    <mergeCell ref="C16:T16"/>
  </mergeCells>
  <phoneticPr fontId="3"/>
  <hyperlinks>
    <hyperlink ref="AA2" location="目次!A1" display="目次に戻る" xr:uid="{00000000-0004-0000-2200-000000000000}"/>
  </hyperlinks>
  <pageMargins left="0.7" right="0.7" top="0.75" bottom="0.75" header="0.3" footer="0.3"/>
  <pageSetup paperSize="9" scale="8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I25"/>
  <sheetViews>
    <sheetView view="pageBreakPreview" zoomScale="85" zoomScaleNormal="100" zoomScaleSheetLayoutView="85" workbookViewId="0"/>
  </sheetViews>
  <sheetFormatPr defaultColWidth="9" defaultRowHeight="13.5"/>
  <cols>
    <col min="1" max="1" width="11.25" style="2" customWidth="1"/>
    <col min="2" max="2" width="19.375" style="2" customWidth="1"/>
    <col min="3" max="3" width="12.875" style="2" customWidth="1"/>
    <col min="4" max="7" width="11.25" style="2" customWidth="1"/>
    <col min="8" max="8" width="18" style="2" customWidth="1"/>
    <col min="9" max="9" width="12.5" style="2" customWidth="1"/>
    <col min="10" max="10" width="14.5" style="2" customWidth="1"/>
    <col min="11" max="256" width="9" style="2"/>
    <col min="257" max="264" width="11.25" style="2" customWidth="1"/>
    <col min="265" max="512" width="9" style="2"/>
    <col min="513" max="520" width="11.25" style="2" customWidth="1"/>
    <col min="521" max="768" width="9" style="2"/>
    <col min="769" max="776" width="11.25" style="2" customWidth="1"/>
    <col min="777" max="1024" width="9" style="2"/>
    <col min="1025" max="1032" width="11.25" style="2" customWidth="1"/>
    <col min="1033" max="1280" width="9" style="2"/>
    <col min="1281" max="1288" width="11.25" style="2" customWidth="1"/>
    <col min="1289" max="1536" width="9" style="2"/>
    <col min="1537" max="1544" width="11.25" style="2" customWidth="1"/>
    <col min="1545" max="1792" width="9" style="2"/>
    <col min="1793" max="1800" width="11.25" style="2" customWidth="1"/>
    <col min="1801" max="2048" width="9" style="2"/>
    <col min="2049" max="2056" width="11.25" style="2" customWidth="1"/>
    <col min="2057" max="2304" width="9" style="2"/>
    <col min="2305" max="2312" width="11.25" style="2" customWidth="1"/>
    <col min="2313" max="2560" width="9" style="2"/>
    <col min="2561" max="2568" width="11.25" style="2" customWidth="1"/>
    <col min="2569" max="2816" width="9" style="2"/>
    <col min="2817" max="2824" width="11.25" style="2" customWidth="1"/>
    <col min="2825" max="3072" width="9" style="2"/>
    <col min="3073" max="3080" width="11.25" style="2" customWidth="1"/>
    <col min="3081" max="3328" width="9" style="2"/>
    <col min="3329" max="3336" width="11.25" style="2" customWidth="1"/>
    <col min="3337" max="3584" width="9" style="2"/>
    <col min="3585" max="3592" width="11.25" style="2" customWidth="1"/>
    <col min="3593" max="3840" width="9" style="2"/>
    <col min="3841" max="3848" width="11.25" style="2" customWidth="1"/>
    <col min="3849" max="4096" width="9" style="2"/>
    <col min="4097" max="4104" width="11.25" style="2" customWidth="1"/>
    <col min="4105" max="4352" width="9" style="2"/>
    <col min="4353" max="4360" width="11.25" style="2" customWidth="1"/>
    <col min="4361" max="4608" width="9" style="2"/>
    <col min="4609" max="4616" width="11.25" style="2" customWidth="1"/>
    <col min="4617" max="4864" width="9" style="2"/>
    <col min="4865" max="4872" width="11.25" style="2" customWidth="1"/>
    <col min="4873" max="5120" width="9" style="2"/>
    <col min="5121" max="5128" width="11.25" style="2" customWidth="1"/>
    <col min="5129" max="5376" width="9" style="2"/>
    <col min="5377" max="5384" width="11.25" style="2" customWidth="1"/>
    <col min="5385" max="5632" width="9" style="2"/>
    <col min="5633" max="5640" width="11.25" style="2" customWidth="1"/>
    <col min="5641" max="5888" width="9" style="2"/>
    <col min="5889" max="5896" width="11.25" style="2" customWidth="1"/>
    <col min="5897" max="6144" width="9" style="2"/>
    <col min="6145" max="6152" width="11.25" style="2" customWidth="1"/>
    <col min="6153" max="6400" width="9" style="2"/>
    <col min="6401" max="6408" width="11.25" style="2" customWidth="1"/>
    <col min="6409" max="6656" width="9" style="2"/>
    <col min="6657" max="6664" width="11.25" style="2" customWidth="1"/>
    <col min="6665" max="6912" width="9" style="2"/>
    <col min="6913" max="6920" width="11.25" style="2" customWidth="1"/>
    <col min="6921" max="7168" width="9" style="2"/>
    <col min="7169" max="7176" width="11.25" style="2" customWidth="1"/>
    <col min="7177" max="7424" width="9" style="2"/>
    <col min="7425" max="7432" width="11.25" style="2" customWidth="1"/>
    <col min="7433" max="7680" width="9" style="2"/>
    <col min="7681" max="7688" width="11.25" style="2" customWidth="1"/>
    <col min="7689" max="7936" width="9" style="2"/>
    <col min="7937" max="7944" width="11.25" style="2" customWidth="1"/>
    <col min="7945" max="8192" width="9" style="2"/>
    <col min="8193" max="8200" width="11.25" style="2" customWidth="1"/>
    <col min="8201" max="8448" width="9" style="2"/>
    <col min="8449" max="8456" width="11.25" style="2" customWidth="1"/>
    <col min="8457" max="8704" width="9" style="2"/>
    <col min="8705" max="8712" width="11.25" style="2" customWidth="1"/>
    <col min="8713" max="8960" width="9" style="2"/>
    <col min="8961" max="8968" width="11.25" style="2" customWidth="1"/>
    <col min="8969" max="9216" width="9" style="2"/>
    <col min="9217" max="9224" width="11.25" style="2" customWidth="1"/>
    <col min="9225" max="9472" width="9" style="2"/>
    <col min="9473" max="9480" width="11.25" style="2" customWidth="1"/>
    <col min="9481" max="9728" width="9" style="2"/>
    <col min="9729" max="9736" width="11.25" style="2" customWidth="1"/>
    <col min="9737" max="9984" width="9" style="2"/>
    <col min="9985" max="9992" width="11.25" style="2" customWidth="1"/>
    <col min="9993" max="10240" width="9" style="2"/>
    <col min="10241" max="10248" width="11.25" style="2" customWidth="1"/>
    <col min="10249" max="10496" width="9" style="2"/>
    <col min="10497" max="10504" width="11.25" style="2" customWidth="1"/>
    <col min="10505" max="10752" width="9" style="2"/>
    <col min="10753" max="10760" width="11.25" style="2" customWidth="1"/>
    <col min="10761" max="11008" width="9" style="2"/>
    <col min="11009" max="11016" width="11.25" style="2" customWidth="1"/>
    <col min="11017" max="11264" width="9" style="2"/>
    <col min="11265" max="11272" width="11.25" style="2" customWidth="1"/>
    <col min="11273" max="11520" width="9" style="2"/>
    <col min="11521" max="11528" width="11.25" style="2" customWidth="1"/>
    <col min="11529" max="11776" width="9" style="2"/>
    <col min="11777" max="11784" width="11.25" style="2" customWidth="1"/>
    <col min="11785" max="12032" width="9" style="2"/>
    <col min="12033" max="12040" width="11.25" style="2" customWidth="1"/>
    <col min="12041" max="12288" width="9" style="2"/>
    <col min="12289" max="12296" width="11.25" style="2" customWidth="1"/>
    <col min="12297" max="12544" width="9" style="2"/>
    <col min="12545" max="12552" width="11.25" style="2" customWidth="1"/>
    <col min="12553" max="12800" width="9" style="2"/>
    <col min="12801" max="12808" width="11.25" style="2" customWidth="1"/>
    <col min="12809" max="13056" width="9" style="2"/>
    <col min="13057" max="13064" width="11.25" style="2" customWidth="1"/>
    <col min="13065" max="13312" width="9" style="2"/>
    <col min="13313" max="13320" width="11.25" style="2" customWidth="1"/>
    <col min="13321" max="13568" width="9" style="2"/>
    <col min="13569" max="13576" width="11.25" style="2" customWidth="1"/>
    <col min="13577" max="13824" width="9" style="2"/>
    <col min="13825" max="13832" width="11.25" style="2" customWidth="1"/>
    <col min="13833" max="14080" width="9" style="2"/>
    <col min="14081" max="14088" width="11.25" style="2" customWidth="1"/>
    <col min="14089" max="14336" width="9" style="2"/>
    <col min="14337" max="14344" width="11.25" style="2" customWidth="1"/>
    <col min="14345" max="14592" width="9" style="2"/>
    <col min="14593" max="14600" width="11.25" style="2" customWidth="1"/>
    <col min="14601" max="14848" width="9" style="2"/>
    <col min="14849" max="14856" width="11.25" style="2" customWidth="1"/>
    <col min="14857" max="15104" width="9" style="2"/>
    <col min="15105" max="15112" width="11.25" style="2" customWidth="1"/>
    <col min="15113" max="15360" width="9" style="2"/>
    <col min="15361" max="15368" width="11.25" style="2" customWidth="1"/>
    <col min="15369" max="15616" width="9" style="2"/>
    <col min="15617" max="15624" width="11.25" style="2" customWidth="1"/>
    <col min="15625" max="15872" width="9" style="2"/>
    <col min="15873" max="15880" width="11.25" style="2" customWidth="1"/>
    <col min="15881" max="16128" width="9" style="2"/>
    <col min="16129" max="16136" width="11.25" style="2" customWidth="1"/>
    <col min="16137" max="16384" width="9" style="2"/>
  </cols>
  <sheetData>
    <row r="2" spans="1:9" ht="14.25">
      <c r="A2" s="2" t="s">
        <v>1256</v>
      </c>
      <c r="F2" s="2214" t="s">
        <v>479</v>
      </c>
      <c r="G2" s="2214"/>
      <c r="H2" s="2214"/>
    </row>
    <row r="3" spans="1:9" ht="18.75">
      <c r="I3" s="4" t="s">
        <v>0</v>
      </c>
    </row>
    <row r="4" spans="1:9" s="3" customFormat="1" ht="17.25">
      <c r="A4" s="2215" t="s">
        <v>480</v>
      </c>
      <c r="B4" s="2216"/>
      <c r="C4" s="2216"/>
      <c r="D4" s="2216"/>
      <c r="E4" s="2216"/>
      <c r="F4" s="2216"/>
      <c r="G4" s="2216"/>
      <c r="H4" s="2216"/>
    </row>
    <row r="5" spans="1:9" ht="14.25">
      <c r="A5" s="285"/>
      <c r="B5" s="285"/>
      <c r="C5" s="285"/>
      <c r="D5" s="285"/>
      <c r="E5" s="285"/>
      <c r="F5" s="285"/>
      <c r="G5" s="285"/>
      <c r="H5" s="285"/>
    </row>
    <row r="6" spans="1:9">
      <c r="A6" s="2217" t="s">
        <v>10</v>
      </c>
      <c r="B6" s="2217"/>
      <c r="C6" s="2218"/>
      <c r="D6" s="2219"/>
      <c r="E6" s="2219"/>
      <c r="F6" s="2219"/>
      <c r="G6" s="2219"/>
      <c r="H6" s="2220"/>
    </row>
    <row r="7" spans="1:9">
      <c r="A7" s="2221" t="s">
        <v>481</v>
      </c>
      <c r="B7" s="2221"/>
      <c r="C7" s="2217" t="s">
        <v>482</v>
      </c>
      <c r="D7" s="2217"/>
      <c r="E7" s="2217"/>
      <c r="F7" s="2217"/>
      <c r="G7" s="2217"/>
      <c r="H7" s="2217"/>
    </row>
    <row r="8" spans="1:9">
      <c r="A8" s="2206" t="s">
        <v>483</v>
      </c>
      <c r="B8" s="2207"/>
      <c r="C8" s="2212" t="s">
        <v>484</v>
      </c>
      <c r="D8" s="2213"/>
      <c r="E8" s="2181" t="s">
        <v>485</v>
      </c>
      <c r="F8" s="2182"/>
      <c r="G8" s="2183"/>
      <c r="H8" s="286"/>
    </row>
    <row r="9" spans="1:9">
      <c r="A9" s="2208"/>
      <c r="B9" s="2209"/>
      <c r="C9" s="2205" t="s">
        <v>486</v>
      </c>
      <c r="D9" s="2205"/>
      <c r="E9" s="2181" t="s">
        <v>487</v>
      </c>
      <c r="F9" s="2182"/>
      <c r="G9" s="2183"/>
      <c r="H9" s="286"/>
    </row>
    <row r="10" spans="1:9">
      <c r="A10" s="2208"/>
      <c r="B10" s="2209"/>
      <c r="C10" s="2205" t="s">
        <v>488</v>
      </c>
      <c r="D10" s="2205"/>
      <c r="E10" s="2181" t="s">
        <v>489</v>
      </c>
      <c r="F10" s="2182"/>
      <c r="G10" s="2183"/>
      <c r="H10" s="286"/>
    </row>
    <row r="11" spans="1:9">
      <c r="A11" s="2208"/>
      <c r="B11" s="2209"/>
      <c r="C11" s="2205" t="s">
        <v>490</v>
      </c>
      <c r="D11" s="2205"/>
      <c r="E11" s="2181" t="s">
        <v>491</v>
      </c>
      <c r="F11" s="2182"/>
      <c r="G11" s="2183"/>
      <c r="H11" s="286"/>
    </row>
    <row r="12" spans="1:9">
      <c r="A12" s="2210"/>
      <c r="B12" s="2211"/>
      <c r="C12" s="2205" t="s">
        <v>492</v>
      </c>
      <c r="D12" s="2205"/>
      <c r="E12" s="2181" t="s">
        <v>493</v>
      </c>
      <c r="F12" s="2182"/>
      <c r="G12" s="2183"/>
      <c r="H12" s="286"/>
    </row>
    <row r="13" spans="1:9" ht="15" thickBot="1">
      <c r="A13" s="287"/>
      <c r="B13" s="287"/>
      <c r="C13" s="287"/>
      <c r="D13" s="287"/>
      <c r="E13" s="287"/>
      <c r="F13" s="287"/>
      <c r="G13" s="285"/>
      <c r="H13" s="287"/>
    </row>
    <row r="14" spans="1:9" ht="29.45" customHeight="1" thickTop="1">
      <c r="A14" s="2188" t="s">
        <v>494</v>
      </c>
      <c r="B14" s="2189"/>
      <c r="C14" s="288" t="s">
        <v>212</v>
      </c>
      <c r="D14" s="289"/>
      <c r="E14" s="290" t="s">
        <v>20</v>
      </c>
      <c r="F14" s="2194" t="s">
        <v>495</v>
      </c>
      <c r="G14" s="2195"/>
      <c r="H14" s="2200" t="s">
        <v>496</v>
      </c>
    </row>
    <row r="15" spans="1:9" ht="29.45" customHeight="1">
      <c r="A15" s="2190"/>
      <c r="B15" s="2191"/>
      <c r="C15" s="288" t="s">
        <v>211</v>
      </c>
      <c r="D15" s="291"/>
      <c r="E15" s="292" t="s">
        <v>20</v>
      </c>
      <c r="F15" s="2196"/>
      <c r="G15" s="2197"/>
      <c r="H15" s="2201"/>
    </row>
    <row r="16" spans="1:9" ht="29.45" customHeight="1" thickBot="1">
      <c r="A16" s="2192"/>
      <c r="B16" s="2193"/>
      <c r="C16" s="293" t="s">
        <v>210</v>
      </c>
      <c r="D16" s="294"/>
      <c r="E16" s="295" t="s">
        <v>20</v>
      </c>
      <c r="F16" s="2198"/>
      <c r="G16" s="2199"/>
      <c r="H16" s="2202"/>
    </row>
    <row r="17" spans="1:8" ht="25.9" customHeight="1" thickTop="1">
      <c r="A17" s="285"/>
      <c r="B17" s="285"/>
      <c r="C17" s="285"/>
      <c r="D17" s="287"/>
      <c r="E17" s="287"/>
      <c r="F17" s="296"/>
      <c r="G17" s="296"/>
      <c r="H17" s="285"/>
    </row>
    <row r="18" spans="1:8" ht="41.45" customHeight="1">
      <c r="A18" s="2188" t="s">
        <v>497</v>
      </c>
      <c r="B18" s="2189"/>
      <c r="C18" s="297" t="s">
        <v>498</v>
      </c>
      <c r="D18" s="298"/>
      <c r="E18" s="299" t="s">
        <v>20</v>
      </c>
      <c r="F18" s="2203" t="s">
        <v>499</v>
      </c>
      <c r="G18" s="2203"/>
      <c r="H18" s="2204" t="s">
        <v>500</v>
      </c>
    </row>
    <row r="19" spans="1:8" ht="41.45" customHeight="1">
      <c r="A19" s="2192"/>
      <c r="B19" s="2193"/>
      <c r="C19" s="300" t="s">
        <v>501</v>
      </c>
      <c r="D19" s="298"/>
      <c r="E19" s="299" t="s">
        <v>20</v>
      </c>
      <c r="F19" s="2203"/>
      <c r="G19" s="2203"/>
      <c r="H19" s="2184"/>
    </row>
    <row r="20" spans="1:8" ht="14.25">
      <c r="A20" s="301"/>
      <c r="B20" s="287"/>
      <c r="C20" s="287"/>
      <c r="D20" s="287"/>
      <c r="E20" s="287"/>
      <c r="F20" s="287"/>
      <c r="G20" s="287"/>
      <c r="H20" s="287"/>
    </row>
    <row r="21" spans="1:8" ht="14.25">
      <c r="A21" s="2184" t="s">
        <v>502</v>
      </c>
      <c r="B21" s="2184"/>
      <c r="C21" s="2185" t="s">
        <v>503</v>
      </c>
      <c r="D21" s="2186"/>
      <c r="E21" s="2186"/>
      <c r="F21" s="2186"/>
      <c r="G21" s="2186"/>
      <c r="H21" s="2187"/>
    </row>
    <row r="22" spans="1:8">
      <c r="A22" s="302"/>
      <c r="B22" s="302"/>
      <c r="C22" s="302"/>
      <c r="D22" s="302"/>
      <c r="E22" s="302"/>
      <c r="F22" s="302"/>
      <c r="G22" s="302"/>
      <c r="H22" s="302"/>
    </row>
    <row r="23" spans="1:8" ht="43.15" customHeight="1">
      <c r="A23" s="2180" t="s">
        <v>504</v>
      </c>
      <c r="B23" s="2180"/>
      <c r="C23" s="2180"/>
      <c r="D23" s="2180"/>
      <c r="E23" s="2180"/>
      <c r="F23" s="2180"/>
      <c r="G23" s="2180"/>
      <c r="H23" s="2180"/>
    </row>
    <row r="24" spans="1:8" ht="35.450000000000003" customHeight="1">
      <c r="A24" s="2180" t="s">
        <v>505</v>
      </c>
      <c r="B24" s="2180"/>
      <c r="C24" s="2180"/>
      <c r="D24" s="2180"/>
      <c r="E24" s="2180"/>
      <c r="F24" s="2180"/>
      <c r="G24" s="2180"/>
      <c r="H24" s="2180"/>
    </row>
    <row r="25" spans="1:8" ht="35.450000000000003" customHeight="1">
      <c r="A25" s="2180" t="s">
        <v>506</v>
      </c>
      <c r="B25" s="2180"/>
      <c r="C25" s="2180"/>
      <c r="D25" s="2180"/>
      <c r="E25" s="2180"/>
      <c r="F25" s="2180"/>
      <c r="G25" s="2180"/>
      <c r="H25" s="2180"/>
    </row>
  </sheetData>
  <mergeCells count="28">
    <mergeCell ref="C11:D11"/>
    <mergeCell ref="E8:G8"/>
    <mergeCell ref="C9:D9"/>
    <mergeCell ref="E9:G9"/>
    <mergeCell ref="C10:D10"/>
    <mergeCell ref="E10:G10"/>
    <mergeCell ref="F2:H2"/>
    <mergeCell ref="A4:H4"/>
    <mergeCell ref="A6:B6"/>
    <mergeCell ref="C6:H6"/>
    <mergeCell ref="A7:B7"/>
    <mergeCell ref="C7:H7"/>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s>
  <phoneticPr fontId="3"/>
  <dataValidations count="1">
    <dataValidation type="list" allowBlank="1" showInputMessage="1" showErrorMessage="1" sqref="H8:H12" xr:uid="{00000000-0002-0000-2300-000000000000}">
      <formula1>"○"</formula1>
    </dataValidation>
  </dataValidations>
  <hyperlinks>
    <hyperlink ref="I3" location="目次!A1" display="目次に戻る" xr:uid="{00000000-0004-0000-2300-000000000000}"/>
  </hyperlinks>
  <pageMargins left="0.7" right="0.7" top="0.75" bottom="0.75" header="0.3" footer="0.3"/>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N59"/>
  <sheetViews>
    <sheetView showGridLines="0" view="pageBreakPreview" zoomScaleNormal="100" zoomScaleSheetLayoutView="100" workbookViewId="0"/>
  </sheetViews>
  <sheetFormatPr defaultColWidth="2.25" defaultRowHeight="18.75"/>
  <cols>
    <col min="1" max="1" width="2.375" style="83" customWidth="1"/>
    <col min="2" max="2" width="2.375" style="84" customWidth="1"/>
    <col min="3" max="38" width="2.375" style="83" customWidth="1"/>
    <col min="39" max="39" width="2.25" style="83"/>
    <col min="40" max="40" width="14.75" style="83" customWidth="1"/>
    <col min="41" max="256" width="2.25" style="83"/>
    <col min="257" max="294" width="2.375" style="83" customWidth="1"/>
    <col min="295" max="512" width="2.25" style="83"/>
    <col min="513" max="550" width="2.375" style="83" customWidth="1"/>
    <col min="551" max="768" width="2.25" style="83"/>
    <col min="769" max="806" width="2.375" style="83" customWidth="1"/>
    <col min="807" max="1024" width="2.25" style="83"/>
    <col min="1025" max="1062" width="2.375" style="83" customWidth="1"/>
    <col min="1063" max="1280" width="2.25" style="83"/>
    <col min="1281" max="1318" width="2.375" style="83" customWidth="1"/>
    <col min="1319" max="1536" width="2.25" style="83"/>
    <col min="1537" max="1574" width="2.375" style="83" customWidth="1"/>
    <col min="1575" max="1792" width="2.25" style="83"/>
    <col min="1793" max="1830" width="2.375" style="83" customWidth="1"/>
    <col min="1831" max="2048" width="2.25" style="83"/>
    <col min="2049" max="2086" width="2.375" style="83" customWidth="1"/>
    <col min="2087" max="2304" width="2.25" style="83"/>
    <col min="2305" max="2342" width="2.375" style="83" customWidth="1"/>
    <col min="2343" max="2560" width="2.25" style="83"/>
    <col min="2561" max="2598" width="2.375" style="83" customWidth="1"/>
    <col min="2599" max="2816" width="2.25" style="83"/>
    <col min="2817" max="2854" width="2.375" style="83" customWidth="1"/>
    <col min="2855" max="3072" width="2.25" style="83"/>
    <col min="3073" max="3110" width="2.375" style="83" customWidth="1"/>
    <col min="3111" max="3328" width="2.25" style="83"/>
    <col min="3329" max="3366" width="2.375" style="83" customWidth="1"/>
    <col min="3367" max="3584" width="2.25" style="83"/>
    <col min="3585" max="3622" width="2.375" style="83" customWidth="1"/>
    <col min="3623" max="3840" width="2.25" style="83"/>
    <col min="3841" max="3878" width="2.375" style="83" customWidth="1"/>
    <col min="3879" max="4096" width="2.25" style="83"/>
    <col min="4097" max="4134" width="2.375" style="83" customWidth="1"/>
    <col min="4135" max="4352" width="2.25" style="83"/>
    <col min="4353" max="4390" width="2.375" style="83" customWidth="1"/>
    <col min="4391" max="4608" width="2.25" style="83"/>
    <col min="4609" max="4646" width="2.375" style="83" customWidth="1"/>
    <col min="4647" max="4864" width="2.25" style="83"/>
    <col min="4865" max="4902" width="2.375" style="83" customWidth="1"/>
    <col min="4903" max="5120" width="2.25" style="83"/>
    <col min="5121" max="5158" width="2.375" style="83" customWidth="1"/>
    <col min="5159" max="5376" width="2.25" style="83"/>
    <col min="5377" max="5414" width="2.375" style="83" customWidth="1"/>
    <col min="5415" max="5632" width="2.25" style="83"/>
    <col min="5633" max="5670" width="2.375" style="83" customWidth="1"/>
    <col min="5671" max="5888" width="2.25" style="83"/>
    <col min="5889" max="5926" width="2.375" style="83" customWidth="1"/>
    <col min="5927" max="6144" width="2.25" style="83"/>
    <col min="6145" max="6182" width="2.375" style="83" customWidth="1"/>
    <col min="6183" max="6400" width="2.25" style="83"/>
    <col min="6401" max="6438" width="2.375" style="83" customWidth="1"/>
    <col min="6439" max="6656" width="2.25" style="83"/>
    <col min="6657" max="6694" width="2.375" style="83" customWidth="1"/>
    <col min="6695" max="6912" width="2.25" style="83"/>
    <col min="6913" max="6950" width="2.375" style="83" customWidth="1"/>
    <col min="6951" max="7168" width="2.25" style="83"/>
    <col min="7169" max="7206" width="2.375" style="83" customWidth="1"/>
    <col min="7207" max="7424" width="2.25" style="83"/>
    <col min="7425" max="7462" width="2.375" style="83" customWidth="1"/>
    <col min="7463" max="7680" width="2.25" style="83"/>
    <col min="7681" max="7718" width="2.375" style="83" customWidth="1"/>
    <col min="7719" max="7936" width="2.25" style="83"/>
    <col min="7937" max="7974" width="2.375" style="83" customWidth="1"/>
    <col min="7975" max="8192" width="2.25" style="83"/>
    <col min="8193" max="8230" width="2.375" style="83" customWidth="1"/>
    <col min="8231" max="8448" width="2.25" style="83"/>
    <col min="8449" max="8486" width="2.375" style="83" customWidth="1"/>
    <col min="8487" max="8704" width="2.25" style="83"/>
    <col min="8705" max="8742" width="2.375" style="83" customWidth="1"/>
    <col min="8743" max="8960" width="2.25" style="83"/>
    <col min="8961" max="8998" width="2.375" style="83" customWidth="1"/>
    <col min="8999" max="9216" width="2.25" style="83"/>
    <col min="9217" max="9254" width="2.375" style="83" customWidth="1"/>
    <col min="9255" max="9472" width="2.25" style="83"/>
    <col min="9473" max="9510" width="2.375" style="83" customWidth="1"/>
    <col min="9511" max="9728" width="2.25" style="83"/>
    <col min="9729" max="9766" width="2.375" style="83" customWidth="1"/>
    <col min="9767" max="9984" width="2.25" style="83"/>
    <col min="9985" max="10022" width="2.375" style="83" customWidth="1"/>
    <col min="10023" max="10240" width="2.25" style="83"/>
    <col min="10241" max="10278" width="2.375" style="83" customWidth="1"/>
    <col min="10279" max="10496" width="2.25" style="83"/>
    <col min="10497" max="10534" width="2.375" style="83" customWidth="1"/>
    <col min="10535" max="10752" width="2.25" style="83"/>
    <col min="10753" max="10790" width="2.375" style="83" customWidth="1"/>
    <col min="10791" max="11008" width="2.25" style="83"/>
    <col min="11009" max="11046" width="2.375" style="83" customWidth="1"/>
    <col min="11047" max="11264" width="2.25" style="83"/>
    <col min="11265" max="11302" width="2.375" style="83" customWidth="1"/>
    <col min="11303" max="11520" width="2.25" style="83"/>
    <col min="11521" max="11558" width="2.375" style="83" customWidth="1"/>
    <col min="11559" max="11776" width="2.25" style="83"/>
    <col min="11777" max="11814" width="2.375" style="83" customWidth="1"/>
    <col min="11815" max="12032" width="2.25" style="83"/>
    <col min="12033" max="12070" width="2.375" style="83" customWidth="1"/>
    <col min="12071" max="12288" width="2.25" style="83"/>
    <col min="12289" max="12326" width="2.375" style="83" customWidth="1"/>
    <col min="12327" max="12544" width="2.25" style="83"/>
    <col min="12545" max="12582" width="2.375" style="83" customWidth="1"/>
    <col min="12583" max="12800" width="2.25" style="83"/>
    <col min="12801" max="12838" width="2.375" style="83" customWidth="1"/>
    <col min="12839" max="13056" width="2.25" style="83"/>
    <col min="13057" max="13094" width="2.375" style="83" customWidth="1"/>
    <col min="13095" max="13312" width="2.25" style="83"/>
    <col min="13313" max="13350" width="2.375" style="83" customWidth="1"/>
    <col min="13351" max="13568" width="2.25" style="83"/>
    <col min="13569" max="13606" width="2.375" style="83" customWidth="1"/>
    <col min="13607" max="13824" width="2.25" style="83"/>
    <col min="13825" max="13862" width="2.375" style="83" customWidth="1"/>
    <col min="13863" max="14080" width="2.25" style="83"/>
    <col min="14081" max="14118" width="2.375" style="83" customWidth="1"/>
    <col min="14119" max="14336" width="2.25" style="83"/>
    <col min="14337" max="14374" width="2.375" style="83" customWidth="1"/>
    <col min="14375" max="14592" width="2.25" style="83"/>
    <col min="14593" max="14630" width="2.375" style="83" customWidth="1"/>
    <col min="14631" max="14848" width="2.25" style="83"/>
    <col min="14849" max="14886" width="2.375" style="83" customWidth="1"/>
    <col min="14887" max="15104" width="2.25" style="83"/>
    <col min="15105" max="15142" width="2.375" style="83" customWidth="1"/>
    <col min="15143" max="15360" width="2.25" style="83"/>
    <col min="15361" max="15398" width="2.375" style="83" customWidth="1"/>
    <col min="15399" max="15616" width="2.25" style="83"/>
    <col min="15617" max="15654" width="2.375" style="83" customWidth="1"/>
    <col min="15655" max="15872" width="2.25" style="83"/>
    <col min="15873" max="15910" width="2.375" style="83" customWidth="1"/>
    <col min="15911" max="16128" width="2.25" style="83"/>
    <col min="16129" max="16166" width="2.375" style="83" customWidth="1"/>
    <col min="16167" max="16384" width="2.25" style="83"/>
  </cols>
  <sheetData>
    <row r="1" spans="1:40" ht="21" customHeight="1">
      <c r="AB1" s="1238" t="s">
        <v>144</v>
      </c>
      <c r="AC1" s="1238"/>
      <c r="AD1" s="1238"/>
      <c r="AE1" s="1238"/>
      <c r="AF1" s="1238"/>
      <c r="AG1" s="1238"/>
      <c r="AH1" s="1238"/>
      <c r="AI1" s="1238"/>
      <c r="AK1" s="1239"/>
      <c r="AL1" s="1239"/>
    </row>
    <row r="2" spans="1:40" ht="20.25" customHeight="1">
      <c r="AL2" s="85"/>
      <c r="AM2" s="85"/>
    </row>
    <row r="3" spans="1:40" ht="20.25" customHeight="1">
      <c r="A3" s="1240" t="s">
        <v>249</v>
      </c>
      <c r="B3" s="1241"/>
      <c r="C3" s="1241"/>
      <c r="D3" s="1241"/>
      <c r="E3" s="1241"/>
      <c r="F3" s="1241"/>
      <c r="G3" s="1241"/>
      <c r="H3" s="1241"/>
      <c r="I3" s="1241"/>
      <c r="J3" s="1241"/>
      <c r="K3" s="1241"/>
      <c r="L3" s="1241"/>
      <c r="M3" s="1241"/>
      <c r="N3" s="1241"/>
      <c r="O3" s="1241"/>
      <c r="P3" s="1241"/>
      <c r="Q3" s="1241"/>
      <c r="R3" s="1241"/>
      <c r="S3" s="1241"/>
      <c r="T3" s="1241"/>
      <c r="U3" s="1241"/>
      <c r="V3" s="1241"/>
      <c r="W3" s="1241"/>
      <c r="X3" s="1241"/>
      <c r="Y3" s="1241"/>
      <c r="Z3" s="1241"/>
      <c r="AA3" s="1241"/>
      <c r="AB3" s="1241"/>
      <c r="AC3" s="1241"/>
      <c r="AD3" s="1241"/>
      <c r="AE3" s="1241"/>
      <c r="AF3" s="1241"/>
      <c r="AG3" s="1241"/>
      <c r="AH3" s="1241"/>
      <c r="AI3" s="1241"/>
      <c r="AJ3" s="1241"/>
      <c r="AK3" s="1241"/>
      <c r="AL3" s="1241"/>
      <c r="AM3" s="1241"/>
      <c r="AN3" s="1" t="s">
        <v>0</v>
      </c>
    </row>
    <row r="4" spans="1:40" ht="20.25" customHeight="1">
      <c r="A4" s="1241"/>
      <c r="B4" s="1241"/>
      <c r="C4" s="1241"/>
      <c r="D4" s="1241"/>
      <c r="E4" s="1241"/>
      <c r="F4" s="1241"/>
      <c r="G4" s="1241"/>
      <c r="H4" s="1241"/>
      <c r="I4" s="1241"/>
      <c r="J4" s="1241"/>
      <c r="K4" s="1241"/>
      <c r="L4" s="1241"/>
      <c r="M4" s="1241"/>
      <c r="N4" s="1241"/>
      <c r="O4" s="1241"/>
      <c r="P4" s="1241"/>
      <c r="Q4" s="1241"/>
      <c r="R4" s="1241"/>
      <c r="S4" s="1241"/>
      <c r="T4" s="1241"/>
      <c r="U4" s="1241"/>
      <c r="V4" s="1241"/>
      <c r="W4" s="1241"/>
      <c r="X4" s="1241"/>
      <c r="Y4" s="1241"/>
      <c r="Z4" s="1241"/>
      <c r="AA4" s="1241"/>
      <c r="AB4" s="1241"/>
      <c r="AC4" s="1241"/>
      <c r="AD4" s="1241"/>
      <c r="AE4" s="1241"/>
      <c r="AF4" s="1241"/>
      <c r="AG4" s="1241"/>
      <c r="AH4" s="1241"/>
      <c r="AI4" s="1241"/>
      <c r="AJ4" s="1241"/>
      <c r="AK4" s="1241"/>
      <c r="AL4" s="1241"/>
      <c r="AM4" s="1241"/>
    </row>
    <row r="5" spans="1:40" ht="20.25" customHeight="1"/>
    <row r="6" spans="1:40" ht="25.5" customHeight="1">
      <c r="B6" s="1242" t="s">
        <v>75</v>
      </c>
      <c r="C6" s="1243"/>
      <c r="D6" s="1243"/>
      <c r="E6" s="1243"/>
      <c r="F6" s="1243"/>
      <c r="G6" s="1243"/>
      <c r="H6" s="1243"/>
      <c r="I6" s="1243"/>
      <c r="J6" s="1243"/>
      <c r="K6" s="1244"/>
      <c r="L6" s="1242"/>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4"/>
    </row>
    <row r="7" spans="1:40" ht="10.5" customHeight="1">
      <c r="B7" s="1245" t="s">
        <v>74</v>
      </c>
      <c r="C7" s="1246"/>
      <c r="D7" s="86"/>
      <c r="E7" s="86"/>
      <c r="F7" s="86"/>
      <c r="G7" s="86"/>
      <c r="H7" s="86"/>
      <c r="I7" s="86"/>
      <c r="J7" s="86"/>
      <c r="K7" s="86"/>
      <c r="L7" s="86"/>
      <c r="M7" s="86"/>
      <c r="N7" s="86"/>
      <c r="O7" s="86"/>
      <c r="P7" s="86"/>
      <c r="Q7" s="86"/>
      <c r="R7" s="1251" t="s">
        <v>73</v>
      </c>
      <c r="S7" s="1252"/>
      <c r="T7" s="87"/>
      <c r="U7" s="86"/>
      <c r="V7" s="86"/>
      <c r="W7" s="86"/>
      <c r="X7" s="86"/>
      <c r="Y7" s="86"/>
      <c r="Z7" s="86"/>
      <c r="AA7" s="86"/>
      <c r="AB7" s="86"/>
      <c r="AC7" s="86"/>
      <c r="AD7" s="86"/>
      <c r="AE7" s="86"/>
      <c r="AF7" s="86"/>
      <c r="AG7" s="86"/>
      <c r="AH7" s="86"/>
      <c r="AI7" s="86"/>
      <c r="AJ7" s="86"/>
      <c r="AK7" s="86"/>
      <c r="AL7" s="88"/>
    </row>
    <row r="8" spans="1:40" ht="10.5" customHeight="1">
      <c r="B8" s="1247"/>
      <c r="C8" s="1248"/>
      <c r="D8" s="89"/>
      <c r="E8" s="89"/>
      <c r="F8" s="89"/>
      <c r="G8" s="89"/>
      <c r="H8" s="89"/>
      <c r="I8" s="89"/>
      <c r="J8" s="89"/>
      <c r="K8" s="89"/>
      <c r="L8" s="89"/>
      <c r="M8" s="89"/>
      <c r="N8" s="89"/>
      <c r="O8" s="89"/>
      <c r="P8" s="89"/>
      <c r="Q8" s="89"/>
      <c r="R8" s="1253"/>
      <c r="S8" s="1254"/>
      <c r="T8" s="90"/>
      <c r="U8" s="1237">
        <v>1</v>
      </c>
      <c r="V8" s="89"/>
      <c r="W8" s="1228" t="s">
        <v>72</v>
      </c>
      <c r="X8" s="1228"/>
      <c r="Y8" s="1228"/>
      <c r="Z8" s="1228"/>
      <c r="AA8" s="1228"/>
      <c r="AB8" s="1228"/>
      <c r="AC8" s="1228"/>
      <c r="AD8" s="1228"/>
      <c r="AE8" s="1228"/>
      <c r="AF8" s="1228"/>
      <c r="AG8" s="1228"/>
      <c r="AH8" s="1228"/>
      <c r="AI8" s="1228"/>
      <c r="AJ8" s="1228"/>
      <c r="AK8" s="1228"/>
      <c r="AL8" s="91"/>
    </row>
    <row r="9" spans="1:40" ht="10.5" customHeight="1">
      <c r="B9" s="1247"/>
      <c r="C9" s="1248"/>
      <c r="D9" s="89"/>
      <c r="E9" s="89"/>
      <c r="F9" s="89"/>
      <c r="G9" s="89"/>
      <c r="H9" s="89"/>
      <c r="I9" s="89"/>
      <c r="J9" s="89"/>
      <c r="K9" s="89"/>
      <c r="L9" s="89"/>
      <c r="M9" s="89"/>
      <c r="N9" s="89"/>
      <c r="O9" s="89"/>
      <c r="P9" s="89"/>
      <c r="Q9" s="89"/>
      <c r="R9" s="1253"/>
      <c r="S9" s="1254"/>
      <c r="T9" s="90"/>
      <c r="U9" s="1237"/>
      <c r="V9" s="89"/>
      <c r="W9" s="1228"/>
      <c r="X9" s="1228"/>
      <c r="Y9" s="1228"/>
      <c r="Z9" s="1228"/>
      <c r="AA9" s="1228"/>
      <c r="AB9" s="1228"/>
      <c r="AC9" s="1228"/>
      <c r="AD9" s="1228"/>
      <c r="AE9" s="1228"/>
      <c r="AF9" s="1228"/>
      <c r="AG9" s="1228"/>
      <c r="AH9" s="1228"/>
      <c r="AI9" s="1228"/>
      <c r="AJ9" s="1228"/>
      <c r="AK9" s="1228"/>
      <c r="AL9" s="91"/>
    </row>
    <row r="10" spans="1:40" ht="10.5" customHeight="1">
      <c r="B10" s="1247"/>
      <c r="C10" s="1248"/>
      <c r="F10" s="1229">
        <v>1</v>
      </c>
      <c r="G10" s="92"/>
      <c r="H10" s="1228" t="s">
        <v>71</v>
      </c>
      <c r="I10" s="1228"/>
      <c r="J10" s="1228"/>
      <c r="K10" s="1228"/>
      <c r="L10" s="1228"/>
      <c r="M10" s="1228"/>
      <c r="N10" s="1228"/>
      <c r="O10" s="1228"/>
      <c r="P10" s="93"/>
      <c r="Q10" s="93"/>
      <c r="R10" s="1253"/>
      <c r="S10" s="1254"/>
      <c r="T10" s="90"/>
      <c r="U10" s="1237">
        <v>2</v>
      </c>
      <c r="V10" s="89"/>
      <c r="W10" s="1228" t="s">
        <v>70</v>
      </c>
      <c r="X10" s="1228"/>
      <c r="Y10" s="1228"/>
      <c r="Z10" s="1228"/>
      <c r="AA10" s="1228"/>
      <c r="AB10" s="1228"/>
      <c r="AC10" s="1228"/>
      <c r="AD10" s="1228"/>
      <c r="AE10" s="1228"/>
      <c r="AF10" s="1228"/>
      <c r="AG10" s="1228"/>
      <c r="AH10" s="1228"/>
      <c r="AI10" s="1228"/>
      <c r="AJ10" s="1228"/>
      <c r="AK10" s="1228"/>
      <c r="AL10" s="94"/>
    </row>
    <row r="11" spans="1:40" ht="10.5" customHeight="1">
      <c r="B11" s="1247"/>
      <c r="C11" s="1248"/>
      <c r="F11" s="1229"/>
      <c r="G11" s="92"/>
      <c r="H11" s="1228"/>
      <c r="I11" s="1228"/>
      <c r="J11" s="1228"/>
      <c r="K11" s="1228"/>
      <c r="L11" s="1228"/>
      <c r="M11" s="1228"/>
      <c r="N11" s="1228"/>
      <c r="O11" s="1228"/>
      <c r="P11" s="93"/>
      <c r="Q11" s="93"/>
      <c r="R11" s="1253"/>
      <c r="S11" s="1254"/>
      <c r="T11" s="90"/>
      <c r="U11" s="1237"/>
      <c r="V11" s="89"/>
      <c r="W11" s="1228"/>
      <c r="X11" s="1228"/>
      <c r="Y11" s="1228"/>
      <c r="Z11" s="1228"/>
      <c r="AA11" s="1228"/>
      <c r="AB11" s="1228"/>
      <c r="AC11" s="1228"/>
      <c r="AD11" s="1228"/>
      <c r="AE11" s="1228"/>
      <c r="AF11" s="1228"/>
      <c r="AG11" s="1228"/>
      <c r="AH11" s="1228"/>
      <c r="AI11" s="1228"/>
      <c r="AJ11" s="1228"/>
      <c r="AK11" s="1228"/>
      <c r="AL11" s="94"/>
    </row>
    <row r="12" spans="1:40" ht="10.5" customHeight="1">
      <c r="B12" s="1247"/>
      <c r="C12" s="1248"/>
      <c r="F12" s="1229">
        <v>2</v>
      </c>
      <c r="G12" s="92"/>
      <c r="H12" s="1228" t="s">
        <v>69</v>
      </c>
      <c r="I12" s="1228"/>
      <c r="J12" s="1228"/>
      <c r="K12" s="1228"/>
      <c r="L12" s="1228"/>
      <c r="M12" s="1228"/>
      <c r="N12" s="1228"/>
      <c r="O12" s="1228"/>
      <c r="P12" s="93"/>
      <c r="Q12" s="93"/>
      <c r="R12" s="1253"/>
      <c r="S12" s="1254"/>
      <c r="T12" s="90"/>
      <c r="U12" s="1237">
        <v>3</v>
      </c>
      <c r="V12" s="89"/>
      <c r="W12" s="1228" t="s">
        <v>68</v>
      </c>
      <c r="X12" s="1228"/>
      <c r="Y12" s="1228"/>
      <c r="Z12" s="1228"/>
      <c r="AA12" s="1228"/>
      <c r="AB12" s="1228"/>
      <c r="AC12" s="1228"/>
      <c r="AD12" s="1228"/>
      <c r="AE12" s="1228"/>
      <c r="AF12" s="1228"/>
      <c r="AG12" s="1228"/>
      <c r="AH12" s="1228"/>
      <c r="AI12" s="1228"/>
      <c r="AJ12" s="1228"/>
      <c r="AK12" s="1228"/>
      <c r="AL12" s="91"/>
    </row>
    <row r="13" spans="1:40" ht="10.5" customHeight="1">
      <c r="B13" s="1247"/>
      <c r="C13" s="1248"/>
      <c r="F13" s="1229"/>
      <c r="G13" s="92"/>
      <c r="H13" s="1228"/>
      <c r="I13" s="1228"/>
      <c r="J13" s="1228"/>
      <c r="K13" s="1228"/>
      <c r="L13" s="1228"/>
      <c r="M13" s="1228"/>
      <c r="N13" s="1228"/>
      <c r="O13" s="1228"/>
      <c r="P13" s="93"/>
      <c r="Q13" s="93"/>
      <c r="R13" s="1253"/>
      <c r="S13" s="1254"/>
      <c r="T13" s="90"/>
      <c r="U13" s="1237"/>
      <c r="V13" s="89"/>
      <c r="W13" s="1228"/>
      <c r="X13" s="1228"/>
      <c r="Y13" s="1228"/>
      <c r="Z13" s="1228"/>
      <c r="AA13" s="1228"/>
      <c r="AB13" s="1228"/>
      <c r="AC13" s="1228"/>
      <c r="AD13" s="1228"/>
      <c r="AE13" s="1228"/>
      <c r="AF13" s="1228"/>
      <c r="AG13" s="1228"/>
      <c r="AH13" s="1228"/>
      <c r="AI13" s="1228"/>
      <c r="AJ13" s="1228"/>
      <c r="AK13" s="1228"/>
      <c r="AL13" s="91"/>
    </row>
    <row r="14" spans="1:40" ht="10.5" customHeight="1">
      <c r="B14" s="1247"/>
      <c r="C14" s="1248"/>
      <c r="F14" s="1229">
        <v>3</v>
      </c>
      <c r="G14" s="92"/>
      <c r="H14" s="1228" t="s">
        <v>67</v>
      </c>
      <c r="I14" s="1228"/>
      <c r="J14" s="1228"/>
      <c r="K14" s="1228"/>
      <c r="L14" s="1228"/>
      <c r="M14" s="1228"/>
      <c r="N14" s="1228"/>
      <c r="O14" s="1228"/>
      <c r="P14" s="93"/>
      <c r="Q14" s="93"/>
      <c r="R14" s="1253"/>
      <c r="S14" s="1254"/>
      <c r="T14" s="90"/>
      <c r="U14" s="1227">
        <v>4</v>
      </c>
      <c r="V14" s="89"/>
      <c r="W14" s="1228" t="s">
        <v>66</v>
      </c>
      <c r="X14" s="1228"/>
      <c r="Y14" s="1228"/>
      <c r="Z14" s="1228"/>
      <c r="AA14" s="1228"/>
      <c r="AB14" s="1228"/>
      <c r="AC14" s="1228"/>
      <c r="AD14" s="1228"/>
      <c r="AE14" s="1228"/>
      <c r="AF14" s="1228"/>
      <c r="AG14" s="1228"/>
      <c r="AH14" s="1228"/>
      <c r="AI14" s="1228"/>
      <c r="AJ14" s="1228"/>
      <c r="AK14" s="1228"/>
      <c r="AL14" s="91"/>
    </row>
    <row r="15" spans="1:40" ht="10.5" customHeight="1">
      <c r="B15" s="1247"/>
      <c r="C15" s="1248"/>
      <c r="F15" s="1229"/>
      <c r="G15" s="92"/>
      <c r="H15" s="1228"/>
      <c r="I15" s="1228"/>
      <c r="J15" s="1228"/>
      <c r="K15" s="1228"/>
      <c r="L15" s="1228"/>
      <c r="M15" s="1228"/>
      <c r="N15" s="1228"/>
      <c r="O15" s="1228"/>
      <c r="P15" s="93"/>
      <c r="Q15" s="93"/>
      <c r="R15" s="1253"/>
      <c r="S15" s="1254"/>
      <c r="T15" s="90"/>
      <c r="U15" s="1227"/>
      <c r="V15" s="89"/>
      <c r="W15" s="1228"/>
      <c r="X15" s="1228"/>
      <c r="Y15" s="1228"/>
      <c r="Z15" s="1228"/>
      <c r="AA15" s="1228"/>
      <c r="AB15" s="1228"/>
      <c r="AC15" s="1228"/>
      <c r="AD15" s="1228"/>
      <c r="AE15" s="1228"/>
      <c r="AF15" s="1228"/>
      <c r="AG15" s="1228"/>
      <c r="AH15" s="1228"/>
      <c r="AI15" s="1228"/>
      <c r="AJ15" s="1228"/>
      <c r="AK15" s="1228"/>
      <c r="AL15" s="91"/>
    </row>
    <row r="16" spans="1:40" ht="10.5" customHeight="1">
      <c r="B16" s="1247"/>
      <c r="C16" s="1248"/>
      <c r="F16" s="1229">
        <v>4</v>
      </c>
      <c r="G16" s="92"/>
      <c r="H16" s="1228" t="s">
        <v>65</v>
      </c>
      <c r="I16" s="1228"/>
      <c r="J16" s="1228"/>
      <c r="K16" s="1228"/>
      <c r="L16" s="1228"/>
      <c r="M16" s="1228"/>
      <c r="N16" s="1228"/>
      <c r="O16" s="1228"/>
      <c r="P16" s="93"/>
      <c r="Q16" s="93"/>
      <c r="R16" s="1253"/>
      <c r="S16" s="1254"/>
      <c r="T16" s="90"/>
      <c r="U16" s="1227">
        <v>5</v>
      </c>
      <c r="V16" s="89"/>
      <c r="W16" s="1228" t="s">
        <v>64</v>
      </c>
      <c r="X16" s="1228"/>
      <c r="Y16" s="1228"/>
      <c r="Z16" s="1228"/>
      <c r="AA16" s="1228"/>
      <c r="AB16" s="1228"/>
      <c r="AC16" s="1228"/>
      <c r="AD16" s="1228"/>
      <c r="AE16" s="1228"/>
      <c r="AF16" s="1228"/>
      <c r="AG16" s="1228"/>
      <c r="AH16" s="1228"/>
      <c r="AI16" s="1228"/>
      <c r="AJ16" s="1228"/>
      <c r="AK16" s="1228"/>
      <c r="AL16" s="91"/>
    </row>
    <row r="17" spans="2:38" ht="10.5" customHeight="1">
      <c r="B17" s="1247"/>
      <c r="C17" s="1248"/>
      <c r="F17" s="1229"/>
      <c r="G17" s="92"/>
      <c r="H17" s="1228"/>
      <c r="I17" s="1228"/>
      <c r="J17" s="1228"/>
      <c r="K17" s="1228"/>
      <c r="L17" s="1228"/>
      <c r="M17" s="1228"/>
      <c r="N17" s="1228"/>
      <c r="O17" s="1228"/>
      <c r="P17" s="93"/>
      <c r="Q17" s="93"/>
      <c r="R17" s="1253"/>
      <c r="S17" s="1254"/>
      <c r="T17" s="90"/>
      <c r="U17" s="1227"/>
      <c r="V17" s="89"/>
      <c r="W17" s="1228"/>
      <c r="X17" s="1228"/>
      <c r="Y17" s="1228"/>
      <c r="Z17" s="1228"/>
      <c r="AA17" s="1228"/>
      <c r="AB17" s="1228"/>
      <c r="AC17" s="1228"/>
      <c r="AD17" s="1228"/>
      <c r="AE17" s="1228"/>
      <c r="AF17" s="1228"/>
      <c r="AG17" s="1228"/>
      <c r="AH17" s="1228"/>
      <c r="AI17" s="1228"/>
      <c r="AJ17" s="1228"/>
      <c r="AK17" s="1228"/>
      <c r="AL17" s="91"/>
    </row>
    <row r="18" spans="2:38" ht="10.5" customHeight="1">
      <c r="B18" s="1247"/>
      <c r="C18" s="1248"/>
      <c r="F18" s="1229">
        <v>5</v>
      </c>
      <c r="G18" s="92"/>
      <c r="H18" s="1228" t="s">
        <v>63</v>
      </c>
      <c r="I18" s="1228"/>
      <c r="J18" s="1228"/>
      <c r="K18" s="1228"/>
      <c r="L18" s="1228"/>
      <c r="M18" s="1228"/>
      <c r="N18" s="1228"/>
      <c r="O18" s="1228"/>
      <c r="P18" s="93"/>
      <c r="Q18" s="93"/>
      <c r="R18" s="1253"/>
      <c r="S18" s="1254"/>
      <c r="T18" s="90"/>
      <c r="U18" s="1227">
        <v>6</v>
      </c>
      <c r="V18" s="89"/>
      <c r="W18" s="1228" t="s">
        <v>62</v>
      </c>
      <c r="X18" s="1228"/>
      <c r="Y18" s="1228"/>
      <c r="Z18" s="1228"/>
      <c r="AA18" s="1228"/>
      <c r="AB18" s="1228"/>
      <c r="AC18" s="1228"/>
      <c r="AD18" s="1228"/>
      <c r="AE18" s="1228"/>
      <c r="AF18" s="1228"/>
      <c r="AG18" s="1228"/>
      <c r="AH18" s="1228"/>
      <c r="AI18" s="1228"/>
      <c r="AJ18" s="1228"/>
      <c r="AK18" s="1228"/>
      <c r="AL18" s="91"/>
    </row>
    <row r="19" spans="2:38" ht="10.5" customHeight="1">
      <c r="B19" s="1247"/>
      <c r="C19" s="1248"/>
      <c r="F19" s="1229"/>
      <c r="G19" s="92"/>
      <c r="H19" s="1228"/>
      <c r="I19" s="1228"/>
      <c r="J19" s="1228"/>
      <c r="K19" s="1228"/>
      <c r="L19" s="1228"/>
      <c r="M19" s="1228"/>
      <c r="N19" s="1228"/>
      <c r="O19" s="1228"/>
      <c r="P19" s="93"/>
      <c r="Q19" s="93"/>
      <c r="R19" s="1253"/>
      <c r="S19" s="1254"/>
      <c r="T19" s="90"/>
      <c r="U19" s="1227"/>
      <c r="V19" s="89"/>
      <c r="W19" s="1228"/>
      <c r="X19" s="1228"/>
      <c r="Y19" s="1228"/>
      <c r="Z19" s="1228"/>
      <c r="AA19" s="1228"/>
      <c r="AB19" s="1228"/>
      <c r="AC19" s="1228"/>
      <c r="AD19" s="1228"/>
      <c r="AE19" s="1228"/>
      <c r="AF19" s="1228"/>
      <c r="AG19" s="1228"/>
      <c r="AH19" s="1228"/>
      <c r="AI19" s="1228"/>
      <c r="AJ19" s="1228"/>
      <c r="AK19" s="1228"/>
      <c r="AL19" s="91"/>
    </row>
    <row r="20" spans="2:38" ht="10.5" customHeight="1">
      <c r="B20" s="1247"/>
      <c r="C20" s="1248"/>
      <c r="D20" s="89"/>
      <c r="E20" s="89"/>
      <c r="F20" s="89"/>
      <c r="G20" s="89"/>
      <c r="H20" s="89"/>
      <c r="I20" s="89"/>
      <c r="J20" s="89"/>
      <c r="K20" s="89"/>
      <c r="L20" s="89"/>
      <c r="M20" s="89"/>
      <c r="N20" s="89"/>
      <c r="O20" s="89"/>
      <c r="P20" s="89"/>
      <c r="Q20" s="89"/>
      <c r="R20" s="1253"/>
      <c r="S20" s="1254"/>
      <c r="T20" s="90"/>
      <c r="U20" s="1227">
        <v>7</v>
      </c>
      <c r="V20" s="89"/>
      <c r="W20" s="1228" t="s">
        <v>61</v>
      </c>
      <c r="X20" s="1228"/>
      <c r="Y20" s="1228"/>
      <c r="Z20" s="1228"/>
      <c r="AA20" s="1228"/>
      <c r="AB20" s="1228"/>
      <c r="AC20" s="1228"/>
      <c r="AD20" s="1228"/>
      <c r="AE20" s="1228"/>
      <c r="AF20" s="1228"/>
      <c r="AG20" s="1228"/>
      <c r="AH20" s="1228"/>
      <c r="AI20" s="1228"/>
      <c r="AJ20" s="1228"/>
      <c r="AK20" s="1228"/>
      <c r="AL20" s="91"/>
    </row>
    <row r="21" spans="2:38" ht="10.5" customHeight="1">
      <c r="B21" s="1247"/>
      <c r="C21" s="1248"/>
      <c r="D21" s="89"/>
      <c r="E21" s="89"/>
      <c r="F21" s="89"/>
      <c r="G21" s="89"/>
      <c r="H21" s="89"/>
      <c r="I21" s="89"/>
      <c r="J21" s="89"/>
      <c r="K21" s="89"/>
      <c r="L21" s="89"/>
      <c r="M21" s="89"/>
      <c r="N21" s="89"/>
      <c r="O21" s="89"/>
      <c r="P21" s="89"/>
      <c r="Q21" s="89"/>
      <c r="R21" s="1253"/>
      <c r="S21" s="1254"/>
      <c r="T21" s="90"/>
      <c r="U21" s="1227"/>
      <c r="V21" s="89"/>
      <c r="W21" s="1228"/>
      <c r="X21" s="1228"/>
      <c r="Y21" s="1228"/>
      <c r="Z21" s="1228"/>
      <c r="AA21" s="1228"/>
      <c r="AB21" s="1228"/>
      <c r="AC21" s="1228"/>
      <c r="AD21" s="1228"/>
      <c r="AE21" s="1228"/>
      <c r="AF21" s="1228"/>
      <c r="AG21" s="1228"/>
      <c r="AH21" s="1228"/>
      <c r="AI21" s="1228"/>
      <c r="AJ21" s="1228"/>
      <c r="AK21" s="1228"/>
      <c r="AL21" s="91"/>
    </row>
    <row r="22" spans="2:38" ht="10.5" customHeight="1">
      <c r="B22" s="1247"/>
      <c r="C22" s="1248"/>
      <c r="D22" s="89"/>
      <c r="E22" s="89"/>
      <c r="F22" s="89"/>
      <c r="G22" s="89"/>
      <c r="H22" s="89"/>
      <c r="I22" s="89"/>
      <c r="J22" s="89"/>
      <c r="K22" s="89"/>
      <c r="L22" s="89"/>
      <c r="M22" s="89"/>
      <c r="N22" s="89"/>
      <c r="O22" s="89"/>
      <c r="P22" s="89"/>
      <c r="Q22" s="89"/>
      <c r="R22" s="1253"/>
      <c r="S22" s="1254"/>
      <c r="T22" s="90"/>
      <c r="U22" s="1227">
        <v>8</v>
      </c>
      <c r="V22" s="89"/>
      <c r="W22" s="1228" t="s">
        <v>60</v>
      </c>
      <c r="X22" s="1228"/>
      <c r="Y22" s="1228"/>
      <c r="Z22" s="1228"/>
      <c r="AA22" s="1228"/>
      <c r="AB22" s="1228"/>
      <c r="AC22" s="1228"/>
      <c r="AD22" s="1228"/>
      <c r="AE22" s="1228"/>
      <c r="AF22" s="1228"/>
      <c r="AG22" s="1228"/>
      <c r="AH22" s="1228"/>
      <c r="AI22" s="1228"/>
      <c r="AJ22" s="1228"/>
      <c r="AK22" s="1228"/>
      <c r="AL22" s="91"/>
    </row>
    <row r="23" spans="2:38" ht="10.5" customHeight="1">
      <c r="B23" s="1247"/>
      <c r="C23" s="1248"/>
      <c r="D23" s="89"/>
      <c r="E23" s="89"/>
      <c r="F23" s="89"/>
      <c r="G23" s="89"/>
      <c r="H23" s="89"/>
      <c r="I23" s="89"/>
      <c r="J23" s="89"/>
      <c r="K23" s="89"/>
      <c r="L23" s="89"/>
      <c r="M23" s="89"/>
      <c r="N23" s="89"/>
      <c r="O23" s="89"/>
      <c r="P23" s="89"/>
      <c r="Q23" s="89"/>
      <c r="R23" s="1253"/>
      <c r="S23" s="1254"/>
      <c r="T23" s="90"/>
      <c r="U23" s="1227"/>
      <c r="V23" s="89"/>
      <c r="W23" s="1228"/>
      <c r="X23" s="1228"/>
      <c r="Y23" s="1228"/>
      <c r="Z23" s="1228"/>
      <c r="AA23" s="1228"/>
      <c r="AB23" s="1228"/>
      <c r="AC23" s="1228"/>
      <c r="AD23" s="1228"/>
      <c r="AE23" s="1228"/>
      <c r="AF23" s="1228"/>
      <c r="AG23" s="1228"/>
      <c r="AH23" s="1228"/>
      <c r="AI23" s="1228"/>
      <c r="AJ23" s="1228"/>
      <c r="AK23" s="1228"/>
      <c r="AL23" s="91"/>
    </row>
    <row r="24" spans="2:38" ht="10.5" customHeight="1">
      <c r="B24" s="1249"/>
      <c r="C24" s="1250"/>
      <c r="D24" s="95"/>
      <c r="E24" s="95"/>
      <c r="F24" s="95"/>
      <c r="G24" s="95"/>
      <c r="H24" s="95"/>
      <c r="I24" s="95"/>
      <c r="J24" s="95"/>
      <c r="K24" s="95"/>
      <c r="L24" s="95"/>
      <c r="M24" s="95"/>
      <c r="N24" s="95"/>
      <c r="O24" s="95"/>
      <c r="P24" s="95"/>
      <c r="Q24" s="95"/>
      <c r="R24" s="1255"/>
      <c r="S24" s="1256"/>
      <c r="T24" s="96"/>
      <c r="U24" s="97"/>
      <c r="V24" s="95"/>
      <c r="W24" s="98"/>
      <c r="X24" s="98"/>
      <c r="Y24" s="98"/>
      <c r="Z24" s="98"/>
      <c r="AA24" s="98"/>
      <c r="AB24" s="98"/>
      <c r="AC24" s="98"/>
      <c r="AD24" s="98"/>
      <c r="AE24" s="98"/>
      <c r="AF24" s="98"/>
      <c r="AG24" s="98"/>
      <c r="AH24" s="98"/>
      <c r="AI24" s="98"/>
      <c r="AJ24" s="98"/>
      <c r="AK24" s="98"/>
      <c r="AL24" s="99"/>
    </row>
    <row r="25" spans="2:38" ht="13.5" customHeight="1">
      <c r="B25" s="1230" t="s">
        <v>243</v>
      </c>
      <c r="C25" s="1231"/>
      <c r="D25" s="86"/>
      <c r="E25" s="86"/>
      <c r="F25" s="86"/>
      <c r="G25" s="86"/>
      <c r="H25" s="86"/>
      <c r="I25" s="86"/>
      <c r="J25" s="86"/>
      <c r="K25" s="86"/>
      <c r="L25" s="86"/>
      <c r="M25" s="86"/>
      <c r="N25" s="86"/>
      <c r="O25" s="86"/>
      <c r="P25" s="86"/>
      <c r="Q25" s="86"/>
      <c r="R25" s="100"/>
      <c r="S25" s="100"/>
      <c r="T25" s="86"/>
      <c r="U25" s="86"/>
      <c r="V25" s="86"/>
      <c r="W25" s="101"/>
      <c r="X25" s="101"/>
      <c r="Y25" s="101"/>
      <c r="Z25" s="101"/>
      <c r="AA25" s="101"/>
      <c r="AB25" s="101"/>
      <c r="AC25" s="101"/>
      <c r="AD25" s="101"/>
      <c r="AE25" s="101"/>
      <c r="AF25" s="101"/>
      <c r="AG25" s="101"/>
      <c r="AH25" s="101"/>
      <c r="AI25" s="101"/>
      <c r="AJ25" s="101"/>
      <c r="AK25" s="101"/>
      <c r="AL25" s="88"/>
    </row>
    <row r="26" spans="2:38">
      <c r="B26" s="1232"/>
      <c r="C26" s="1233"/>
      <c r="D26" s="89"/>
      <c r="E26" s="1236"/>
      <c r="F26" s="1236"/>
      <c r="G26" s="102" t="s">
        <v>58</v>
      </c>
      <c r="H26" s="102"/>
      <c r="I26" s="102"/>
      <c r="J26" s="102"/>
      <c r="K26" s="102"/>
      <c r="L26" s="102"/>
      <c r="M26" s="102"/>
      <c r="N26" s="102"/>
      <c r="O26" s="103"/>
      <c r="P26" s="89"/>
      <c r="Q26" s="89"/>
      <c r="R26" s="89"/>
      <c r="S26" s="89"/>
      <c r="T26" s="89"/>
      <c r="U26" s="89"/>
      <c r="V26" s="89"/>
      <c r="W26" s="89"/>
      <c r="X26" s="89"/>
      <c r="Y26" s="89"/>
      <c r="Z26" s="89"/>
      <c r="AA26" s="89"/>
      <c r="AB26" s="89"/>
      <c r="AC26" s="89"/>
      <c r="AD26" s="89"/>
      <c r="AE26" s="89"/>
      <c r="AF26" s="89"/>
      <c r="AG26" s="89"/>
      <c r="AH26" s="89"/>
      <c r="AI26" s="89"/>
      <c r="AJ26" s="89"/>
      <c r="AK26" s="89"/>
      <c r="AL26" s="104"/>
    </row>
    <row r="27" spans="2:38">
      <c r="B27" s="1232"/>
      <c r="C27" s="1233"/>
      <c r="D27" s="89"/>
      <c r="E27" s="1236"/>
      <c r="F27" s="1236"/>
      <c r="G27" s="1221" t="s">
        <v>244</v>
      </c>
      <c r="H27" s="1222"/>
      <c r="I27" s="1222"/>
      <c r="J27" s="1223"/>
      <c r="K27" s="1221" t="s">
        <v>245</v>
      </c>
      <c r="L27" s="1222"/>
      <c r="M27" s="1222"/>
      <c r="N27" s="1223"/>
      <c r="O27" s="103"/>
      <c r="P27" s="89"/>
      <c r="Q27" s="89"/>
      <c r="R27" s="89"/>
      <c r="S27" s="89"/>
      <c r="T27" s="89"/>
      <c r="U27" s="89"/>
      <c r="V27" s="89"/>
      <c r="W27" s="89"/>
      <c r="X27" s="89"/>
      <c r="Y27" s="89"/>
      <c r="Z27" s="89"/>
      <c r="AA27" s="89"/>
      <c r="AB27" s="89"/>
      <c r="AC27" s="89"/>
      <c r="AD27" s="89"/>
      <c r="AE27" s="89"/>
      <c r="AF27" s="89"/>
      <c r="AG27" s="89"/>
      <c r="AH27" s="89"/>
      <c r="AI27" s="89"/>
      <c r="AJ27" s="89"/>
      <c r="AK27" s="89"/>
      <c r="AL27" s="104"/>
    </row>
    <row r="28" spans="2:38">
      <c r="B28" s="1232"/>
      <c r="C28" s="1233"/>
      <c r="D28" s="89"/>
      <c r="E28" s="1236"/>
      <c r="F28" s="1236"/>
      <c r="G28" s="1224" t="s">
        <v>246</v>
      </c>
      <c r="H28" s="1225"/>
      <c r="I28" s="1225"/>
      <c r="J28" s="1226"/>
      <c r="K28" s="1224" t="s">
        <v>246</v>
      </c>
      <c r="L28" s="1225"/>
      <c r="M28" s="1225"/>
      <c r="N28" s="1226"/>
      <c r="O28" s="103"/>
      <c r="P28" s="89"/>
      <c r="Q28" s="89"/>
      <c r="R28" s="89"/>
      <c r="S28" s="89"/>
      <c r="T28" s="89"/>
      <c r="U28" s="89"/>
      <c r="V28" s="89"/>
      <c r="W28" s="89"/>
      <c r="X28" s="89"/>
      <c r="Y28" s="89"/>
      <c r="Z28" s="89"/>
      <c r="AA28" s="89"/>
      <c r="AB28" s="89"/>
      <c r="AC28" s="89"/>
      <c r="AD28" s="89"/>
      <c r="AE28" s="89"/>
      <c r="AF28" s="89"/>
      <c r="AG28" s="89"/>
      <c r="AH28" s="89"/>
      <c r="AI28" s="89"/>
      <c r="AJ28" s="89"/>
      <c r="AK28" s="89"/>
      <c r="AL28" s="104"/>
    </row>
    <row r="29" spans="2:38" ht="11.25" customHeight="1">
      <c r="B29" s="1232"/>
      <c r="C29" s="1233"/>
      <c r="D29" s="89"/>
      <c r="E29" s="1210" t="s">
        <v>57</v>
      </c>
      <c r="F29" s="1210"/>
      <c r="G29" s="1212"/>
      <c r="H29" s="1213"/>
      <c r="I29" s="1214"/>
      <c r="J29" s="1218" t="s">
        <v>20</v>
      </c>
      <c r="K29" s="1212"/>
      <c r="L29" s="1213"/>
      <c r="M29" s="1214"/>
      <c r="N29" s="1218" t="s">
        <v>20</v>
      </c>
      <c r="O29" s="105"/>
      <c r="P29" s="89"/>
      <c r="Q29" s="89"/>
      <c r="R29" s="89"/>
      <c r="S29" s="89"/>
      <c r="T29" s="89"/>
      <c r="U29" s="89"/>
      <c r="V29" s="89"/>
      <c r="W29" s="89"/>
      <c r="X29" s="89"/>
      <c r="Y29" s="89"/>
      <c r="Z29" s="89"/>
      <c r="AA29" s="89"/>
      <c r="AB29" s="89"/>
      <c r="AC29" s="89"/>
      <c r="AD29" s="89"/>
      <c r="AE29" s="89"/>
      <c r="AF29" s="89"/>
      <c r="AG29" s="89"/>
      <c r="AH29" s="89"/>
      <c r="AI29" s="89"/>
      <c r="AJ29" s="89"/>
      <c r="AK29" s="89"/>
      <c r="AL29" s="104"/>
    </row>
    <row r="30" spans="2:38" ht="11.25" customHeight="1">
      <c r="B30" s="1232"/>
      <c r="C30" s="1233"/>
      <c r="D30" s="89"/>
      <c r="E30" s="1210"/>
      <c r="F30" s="1210"/>
      <c r="G30" s="1215"/>
      <c r="H30" s="1216"/>
      <c r="I30" s="1217"/>
      <c r="J30" s="1219"/>
      <c r="K30" s="1215"/>
      <c r="L30" s="1216"/>
      <c r="M30" s="1217"/>
      <c r="N30" s="1219"/>
      <c r="O30" s="105"/>
      <c r="P30" s="89"/>
      <c r="Q30" s="89"/>
      <c r="R30" s="89"/>
      <c r="S30" s="89"/>
      <c r="T30" s="89"/>
      <c r="U30" s="89"/>
      <c r="V30" s="89"/>
      <c r="W30" s="89"/>
      <c r="X30" s="89"/>
      <c r="Y30" s="89"/>
      <c r="Z30" s="89"/>
      <c r="AA30" s="89"/>
      <c r="AB30" s="89"/>
      <c r="AC30" s="89"/>
      <c r="AD30" s="89"/>
      <c r="AE30" s="89"/>
      <c r="AF30" s="89"/>
      <c r="AG30" s="89"/>
      <c r="AH30" s="89"/>
      <c r="AI30" s="89"/>
      <c r="AJ30" s="89"/>
      <c r="AK30" s="89"/>
      <c r="AL30" s="104"/>
    </row>
    <row r="31" spans="2:38" ht="11.25" customHeight="1">
      <c r="B31" s="1232"/>
      <c r="C31" s="1233"/>
      <c r="D31" s="89"/>
      <c r="E31" s="1210" t="s">
        <v>56</v>
      </c>
      <c r="F31" s="1210"/>
      <c r="G31" s="1212"/>
      <c r="H31" s="1213"/>
      <c r="I31" s="1214"/>
      <c r="J31" s="1218" t="s">
        <v>20</v>
      </c>
      <c r="K31" s="1212"/>
      <c r="L31" s="1213"/>
      <c r="M31" s="1214"/>
      <c r="N31" s="1218" t="s">
        <v>20</v>
      </c>
      <c r="O31" s="105"/>
      <c r="P31" s="89"/>
      <c r="Q31" s="89"/>
      <c r="R31" s="89"/>
      <c r="S31" s="89"/>
      <c r="T31" s="89"/>
      <c r="U31" s="89"/>
      <c r="V31" s="89"/>
      <c r="W31" s="89"/>
      <c r="X31" s="89"/>
      <c r="Y31" s="89"/>
      <c r="Z31" s="89"/>
      <c r="AA31" s="89"/>
      <c r="AB31" s="89"/>
      <c r="AC31" s="89"/>
      <c r="AD31" s="89"/>
      <c r="AE31" s="89"/>
      <c r="AF31" s="89"/>
      <c r="AG31" s="89"/>
      <c r="AH31" s="89"/>
      <c r="AI31" s="89"/>
      <c r="AJ31" s="89"/>
      <c r="AK31" s="89"/>
      <c r="AL31" s="104"/>
    </row>
    <row r="32" spans="2:38" ht="11.25" customHeight="1">
      <c r="B32" s="1232"/>
      <c r="C32" s="1233"/>
      <c r="D32" s="89"/>
      <c r="E32" s="1210"/>
      <c r="F32" s="1210"/>
      <c r="G32" s="1215"/>
      <c r="H32" s="1216"/>
      <c r="I32" s="1217"/>
      <c r="J32" s="1219"/>
      <c r="K32" s="1215"/>
      <c r="L32" s="1216"/>
      <c r="M32" s="1217"/>
      <c r="N32" s="1219"/>
      <c r="O32" s="105"/>
      <c r="P32" s="89"/>
      <c r="Q32" s="89"/>
      <c r="R32" s="89"/>
      <c r="S32" s="89"/>
      <c r="T32" s="89"/>
      <c r="U32" s="89"/>
      <c r="V32" s="89"/>
      <c r="W32" s="89"/>
      <c r="X32" s="89"/>
      <c r="Y32" s="89"/>
      <c r="Z32" s="89"/>
      <c r="AA32" s="89"/>
      <c r="AB32" s="89"/>
      <c r="AC32" s="89"/>
      <c r="AD32" s="89"/>
      <c r="AE32" s="89"/>
      <c r="AF32" s="89"/>
      <c r="AG32" s="89"/>
      <c r="AH32" s="89"/>
      <c r="AI32" s="89"/>
      <c r="AJ32" s="89"/>
      <c r="AK32" s="89"/>
      <c r="AL32" s="104"/>
    </row>
    <row r="33" spans="2:38" ht="11.25" customHeight="1">
      <c r="B33" s="1232"/>
      <c r="C33" s="1233"/>
      <c r="D33" s="89"/>
      <c r="E33" s="1210" t="s">
        <v>55</v>
      </c>
      <c r="F33" s="1210"/>
      <c r="G33" s="1212"/>
      <c r="H33" s="1213"/>
      <c r="I33" s="1214"/>
      <c r="J33" s="1218" t="s">
        <v>20</v>
      </c>
      <c r="K33" s="1212"/>
      <c r="L33" s="1213"/>
      <c r="M33" s="1214"/>
      <c r="N33" s="1218" t="s">
        <v>20</v>
      </c>
      <c r="O33" s="105"/>
      <c r="P33" s="89"/>
      <c r="Q33" s="89"/>
      <c r="R33" s="89"/>
      <c r="S33" s="89"/>
      <c r="T33" s="89"/>
      <c r="U33" s="89"/>
      <c r="V33" s="89"/>
      <c r="W33" s="89"/>
      <c r="X33" s="89"/>
      <c r="Y33" s="89"/>
      <c r="Z33" s="89"/>
      <c r="AA33" s="89"/>
      <c r="AB33" s="89"/>
      <c r="AC33" s="89"/>
      <c r="AD33" s="89"/>
      <c r="AE33" s="89"/>
      <c r="AF33" s="89"/>
      <c r="AG33" s="89"/>
      <c r="AH33" s="89"/>
      <c r="AI33" s="89"/>
      <c r="AJ33" s="89"/>
      <c r="AK33" s="89"/>
      <c r="AL33" s="104"/>
    </row>
    <row r="34" spans="2:38" ht="11.25" customHeight="1">
      <c r="B34" s="1232"/>
      <c r="C34" s="1233"/>
      <c r="D34" s="89"/>
      <c r="E34" s="1210"/>
      <c r="F34" s="1210"/>
      <c r="G34" s="1215"/>
      <c r="H34" s="1216"/>
      <c r="I34" s="1217"/>
      <c r="J34" s="1219"/>
      <c r="K34" s="1215"/>
      <c r="L34" s="1216"/>
      <c r="M34" s="1217"/>
      <c r="N34" s="1219"/>
      <c r="O34" s="105"/>
      <c r="P34" s="89"/>
      <c r="Q34" s="89"/>
      <c r="R34" s="89"/>
      <c r="S34" s="89"/>
      <c r="T34" s="89"/>
      <c r="U34" s="89"/>
      <c r="V34" s="89"/>
      <c r="W34" s="89"/>
      <c r="X34" s="89"/>
      <c r="Y34" s="89"/>
      <c r="Z34" s="89"/>
      <c r="AA34" s="89"/>
      <c r="AB34" s="89"/>
      <c r="AC34" s="89"/>
      <c r="AD34" s="89"/>
      <c r="AE34" s="89"/>
      <c r="AF34" s="89"/>
      <c r="AG34" s="89"/>
      <c r="AH34" s="89"/>
      <c r="AI34" s="89"/>
      <c r="AJ34" s="89"/>
      <c r="AK34" s="89"/>
      <c r="AL34" s="104"/>
    </row>
    <row r="35" spans="2:38" ht="11.25" customHeight="1">
      <c r="B35" s="1232"/>
      <c r="C35" s="1233"/>
      <c r="D35" s="89"/>
      <c r="E35" s="1210" t="s">
        <v>54</v>
      </c>
      <c r="F35" s="1210"/>
      <c r="G35" s="1212"/>
      <c r="H35" s="1213"/>
      <c r="I35" s="1214"/>
      <c r="J35" s="1218" t="s">
        <v>20</v>
      </c>
      <c r="K35" s="1212"/>
      <c r="L35" s="1213"/>
      <c r="M35" s="1214"/>
      <c r="N35" s="1218" t="s">
        <v>20</v>
      </c>
      <c r="O35" s="105"/>
      <c r="P35" s="89"/>
      <c r="Q35" s="89"/>
      <c r="R35" s="89"/>
      <c r="S35" s="89"/>
      <c r="T35" s="89"/>
      <c r="U35" s="89"/>
      <c r="V35" s="89"/>
      <c r="W35" s="89"/>
      <c r="X35" s="89"/>
      <c r="Y35" s="89"/>
      <c r="Z35" s="89"/>
      <c r="AA35" s="89"/>
      <c r="AB35" s="89"/>
      <c r="AC35" s="89"/>
      <c r="AD35" s="89"/>
      <c r="AE35" s="89"/>
      <c r="AF35" s="89"/>
      <c r="AG35" s="89"/>
      <c r="AH35" s="89"/>
      <c r="AI35" s="89"/>
      <c r="AJ35" s="89"/>
      <c r="AK35" s="89"/>
      <c r="AL35" s="104"/>
    </row>
    <row r="36" spans="2:38" ht="11.25" customHeight="1">
      <c r="B36" s="1232"/>
      <c r="C36" s="1233"/>
      <c r="D36" s="89"/>
      <c r="E36" s="1210"/>
      <c r="F36" s="1210"/>
      <c r="G36" s="1215"/>
      <c r="H36" s="1216"/>
      <c r="I36" s="1217"/>
      <c r="J36" s="1219"/>
      <c r="K36" s="1215"/>
      <c r="L36" s="1216"/>
      <c r="M36" s="1217"/>
      <c r="N36" s="1219"/>
      <c r="O36" s="105"/>
      <c r="P36" s="89"/>
      <c r="Q36" s="89"/>
      <c r="R36" s="89"/>
      <c r="S36" s="89"/>
      <c r="T36" s="89"/>
      <c r="U36" s="89"/>
      <c r="V36" s="89"/>
      <c r="W36" s="89"/>
      <c r="X36" s="89"/>
      <c r="Y36" s="89"/>
      <c r="Z36" s="89"/>
      <c r="AA36" s="89"/>
      <c r="AB36" s="89"/>
      <c r="AC36" s="89"/>
      <c r="AD36" s="89"/>
      <c r="AE36" s="89"/>
      <c r="AF36" s="89"/>
      <c r="AG36" s="89"/>
      <c r="AH36" s="89"/>
      <c r="AI36" s="89"/>
      <c r="AJ36" s="89"/>
      <c r="AK36" s="89"/>
      <c r="AL36" s="104"/>
    </row>
    <row r="37" spans="2:38" ht="11.25" customHeight="1">
      <c r="B37" s="1232"/>
      <c r="C37" s="1233"/>
      <c r="D37" s="89"/>
      <c r="E37" s="1210" t="s">
        <v>53</v>
      </c>
      <c r="F37" s="1210"/>
      <c r="G37" s="1212"/>
      <c r="H37" s="1213"/>
      <c r="I37" s="1214"/>
      <c r="J37" s="1218" t="s">
        <v>20</v>
      </c>
      <c r="K37" s="1212"/>
      <c r="L37" s="1213"/>
      <c r="M37" s="1214"/>
      <c r="N37" s="1218" t="s">
        <v>20</v>
      </c>
      <c r="O37" s="105"/>
      <c r="P37" s="89"/>
      <c r="Q37" s="89"/>
      <c r="R37" s="89"/>
      <c r="S37" s="89"/>
      <c r="T37" s="89"/>
      <c r="U37" s="89"/>
      <c r="V37" s="89"/>
      <c r="W37" s="89"/>
      <c r="X37" s="89"/>
      <c r="Y37" s="89"/>
      <c r="Z37" s="89"/>
      <c r="AA37" s="89"/>
      <c r="AB37" s="89"/>
      <c r="AC37" s="89"/>
      <c r="AD37" s="89"/>
      <c r="AE37" s="89"/>
      <c r="AF37" s="89"/>
      <c r="AG37" s="89"/>
      <c r="AH37" s="89"/>
      <c r="AI37" s="89"/>
      <c r="AJ37" s="89"/>
      <c r="AK37" s="89"/>
      <c r="AL37" s="104"/>
    </row>
    <row r="38" spans="2:38" ht="11.25" customHeight="1">
      <c r="B38" s="1232"/>
      <c r="C38" s="1233"/>
      <c r="D38" s="89"/>
      <c r="E38" s="1210"/>
      <c r="F38" s="1210"/>
      <c r="G38" s="1215"/>
      <c r="H38" s="1216"/>
      <c r="I38" s="1217"/>
      <c r="J38" s="1219"/>
      <c r="K38" s="1215"/>
      <c r="L38" s="1216"/>
      <c r="M38" s="1217"/>
      <c r="N38" s="1219"/>
      <c r="O38" s="105"/>
      <c r="P38" s="89"/>
      <c r="Q38" s="89"/>
      <c r="R38" s="89"/>
      <c r="S38" s="89"/>
      <c r="T38" s="89"/>
      <c r="U38" s="89"/>
      <c r="V38" s="89"/>
      <c r="W38" s="89"/>
      <c r="X38" s="89"/>
      <c r="Y38" s="89"/>
      <c r="Z38" s="89"/>
      <c r="AA38" s="89"/>
      <c r="AB38" s="89"/>
      <c r="AC38" s="89"/>
      <c r="AD38" s="89"/>
      <c r="AE38" s="89"/>
      <c r="AF38" s="89"/>
      <c r="AG38" s="89"/>
      <c r="AH38" s="89"/>
      <c r="AI38" s="89"/>
      <c r="AJ38" s="89"/>
      <c r="AK38" s="89"/>
      <c r="AL38" s="104"/>
    </row>
    <row r="39" spans="2:38" ht="11.25" customHeight="1">
      <c r="B39" s="1232"/>
      <c r="C39" s="1233"/>
      <c r="D39" s="89"/>
      <c r="E39" s="1210" t="s">
        <v>52</v>
      </c>
      <c r="F39" s="1210"/>
      <c r="G39" s="1212"/>
      <c r="H39" s="1213"/>
      <c r="I39" s="1214"/>
      <c r="J39" s="1218" t="s">
        <v>20</v>
      </c>
      <c r="K39" s="1212"/>
      <c r="L39" s="1213"/>
      <c r="M39" s="1214"/>
      <c r="N39" s="1218" t="s">
        <v>20</v>
      </c>
      <c r="O39" s="105"/>
      <c r="P39" s="89"/>
      <c r="Q39" s="89"/>
      <c r="R39" s="89"/>
      <c r="S39" s="89"/>
      <c r="T39" s="89"/>
      <c r="U39" s="89"/>
      <c r="V39" s="89"/>
      <c r="W39" s="89"/>
      <c r="X39" s="89"/>
      <c r="Y39" s="89"/>
      <c r="Z39" s="89"/>
      <c r="AA39" s="89"/>
      <c r="AB39" s="89"/>
      <c r="AC39" s="89"/>
      <c r="AD39" s="89"/>
      <c r="AE39" s="89"/>
      <c r="AF39" s="89"/>
      <c r="AG39" s="89"/>
      <c r="AH39" s="89"/>
      <c r="AI39" s="89"/>
      <c r="AJ39" s="89"/>
      <c r="AK39" s="89"/>
      <c r="AL39" s="104"/>
    </row>
    <row r="40" spans="2:38" ht="11.25" customHeight="1">
      <c r="B40" s="1232"/>
      <c r="C40" s="1233"/>
      <c r="D40" s="89"/>
      <c r="E40" s="1210"/>
      <c r="F40" s="1210"/>
      <c r="G40" s="1215"/>
      <c r="H40" s="1216"/>
      <c r="I40" s="1217"/>
      <c r="J40" s="1219"/>
      <c r="K40" s="1215"/>
      <c r="L40" s="1216"/>
      <c r="M40" s="1217"/>
      <c r="N40" s="1219"/>
      <c r="O40" s="105"/>
      <c r="P40" s="89"/>
      <c r="Q40" s="89"/>
      <c r="R40" s="89"/>
      <c r="S40" s="89"/>
      <c r="T40" s="89"/>
      <c r="U40" s="89"/>
      <c r="V40" s="89"/>
      <c r="W40" s="89"/>
      <c r="X40" s="89"/>
      <c r="Y40" s="89"/>
      <c r="Z40" s="89"/>
      <c r="AA40" s="89"/>
      <c r="AB40" s="89"/>
      <c r="AC40" s="89"/>
      <c r="AD40" s="89"/>
      <c r="AE40" s="89"/>
      <c r="AF40" s="89"/>
      <c r="AG40" s="89"/>
      <c r="AH40" s="89"/>
      <c r="AI40" s="89"/>
      <c r="AJ40" s="89"/>
      <c r="AK40" s="89"/>
      <c r="AL40" s="104"/>
    </row>
    <row r="41" spans="2:38" ht="11.25" customHeight="1">
      <c r="B41" s="1232"/>
      <c r="C41" s="1233"/>
      <c r="D41" s="89"/>
      <c r="E41" s="1210" t="s">
        <v>51</v>
      </c>
      <c r="F41" s="1210"/>
      <c r="G41" s="1212"/>
      <c r="H41" s="1213"/>
      <c r="I41" s="1214"/>
      <c r="J41" s="1218" t="s">
        <v>20</v>
      </c>
      <c r="K41" s="1212"/>
      <c r="L41" s="1213"/>
      <c r="M41" s="1214"/>
      <c r="N41" s="1218" t="s">
        <v>20</v>
      </c>
      <c r="O41" s="105"/>
      <c r="P41" s="89"/>
      <c r="Q41" s="89"/>
      <c r="R41" s="89"/>
      <c r="S41" s="89"/>
      <c r="T41" s="89"/>
      <c r="U41" s="89"/>
      <c r="V41" s="89"/>
      <c r="W41" s="89"/>
      <c r="X41" s="89"/>
      <c r="Y41" s="89"/>
      <c r="Z41" s="89"/>
      <c r="AA41" s="89"/>
      <c r="AB41" s="89"/>
      <c r="AC41" s="89"/>
      <c r="AD41" s="89"/>
      <c r="AE41" s="89"/>
      <c r="AF41" s="89"/>
      <c r="AG41" s="89"/>
      <c r="AH41" s="89"/>
      <c r="AI41" s="89"/>
      <c r="AJ41" s="89"/>
      <c r="AK41" s="89"/>
      <c r="AL41" s="104"/>
    </row>
    <row r="42" spans="2:38" ht="11.25" customHeight="1">
      <c r="B42" s="1232"/>
      <c r="C42" s="1233"/>
      <c r="D42" s="89"/>
      <c r="E42" s="1210"/>
      <c r="F42" s="1210"/>
      <c r="G42" s="1215"/>
      <c r="H42" s="1216"/>
      <c r="I42" s="1217"/>
      <c r="J42" s="1219"/>
      <c r="K42" s="1215"/>
      <c r="L42" s="1216"/>
      <c r="M42" s="1217"/>
      <c r="N42" s="1219"/>
      <c r="O42" s="105"/>
      <c r="P42" s="89"/>
      <c r="Q42" s="89"/>
      <c r="R42" s="89"/>
      <c r="S42" s="89"/>
      <c r="T42" s="89"/>
      <c r="U42" s="89"/>
      <c r="V42" s="89"/>
      <c r="W42" s="89"/>
      <c r="X42" s="89"/>
      <c r="Y42" s="89"/>
      <c r="Z42" s="89"/>
      <c r="AA42" s="89"/>
      <c r="AB42" s="89"/>
      <c r="AC42" s="89"/>
      <c r="AD42" s="89"/>
      <c r="AE42" s="89"/>
      <c r="AF42" s="89"/>
      <c r="AG42" s="89"/>
      <c r="AH42" s="89"/>
      <c r="AI42" s="89"/>
      <c r="AJ42" s="89"/>
      <c r="AK42" s="89"/>
      <c r="AL42" s="104"/>
    </row>
    <row r="43" spans="2:38" ht="11.25" customHeight="1">
      <c r="B43" s="1232"/>
      <c r="C43" s="1233"/>
      <c r="D43" s="89"/>
      <c r="E43" s="1210" t="s">
        <v>50</v>
      </c>
      <c r="F43" s="1210"/>
      <c r="G43" s="1212"/>
      <c r="H43" s="1213"/>
      <c r="I43" s="1214"/>
      <c r="J43" s="1218" t="s">
        <v>20</v>
      </c>
      <c r="K43" s="1212"/>
      <c r="L43" s="1213"/>
      <c r="M43" s="1214"/>
      <c r="N43" s="1218" t="s">
        <v>20</v>
      </c>
      <c r="O43" s="105"/>
      <c r="P43" s="89"/>
      <c r="Q43" s="89"/>
      <c r="R43" s="89"/>
      <c r="S43" s="89"/>
      <c r="T43" s="89"/>
      <c r="U43" s="89"/>
      <c r="V43" s="89"/>
      <c r="W43" s="89"/>
      <c r="X43" s="89"/>
      <c r="Y43" s="89"/>
      <c r="Z43" s="89"/>
      <c r="AA43" s="89"/>
      <c r="AB43" s="89"/>
      <c r="AC43" s="89"/>
      <c r="AD43" s="89"/>
      <c r="AE43" s="89"/>
      <c r="AF43" s="89"/>
      <c r="AG43" s="89"/>
      <c r="AH43" s="89"/>
      <c r="AI43" s="89"/>
      <c r="AJ43" s="89"/>
      <c r="AK43" s="89"/>
      <c r="AL43" s="104"/>
    </row>
    <row r="44" spans="2:38" ht="11.25" customHeight="1">
      <c r="B44" s="1232"/>
      <c r="C44" s="1233"/>
      <c r="D44" s="89"/>
      <c r="E44" s="1210"/>
      <c r="F44" s="1210"/>
      <c r="G44" s="1215"/>
      <c r="H44" s="1216"/>
      <c r="I44" s="1217"/>
      <c r="J44" s="1219"/>
      <c r="K44" s="1215"/>
      <c r="L44" s="1216"/>
      <c r="M44" s="1217"/>
      <c r="N44" s="1219"/>
      <c r="O44" s="105"/>
      <c r="P44" s="89"/>
      <c r="Q44" s="89"/>
      <c r="R44" s="89"/>
      <c r="S44" s="89"/>
      <c r="T44" s="89"/>
      <c r="U44" s="89"/>
      <c r="V44" s="89"/>
      <c r="W44" s="89"/>
      <c r="X44" s="89"/>
      <c r="Y44" s="89"/>
      <c r="Z44" s="89"/>
      <c r="AA44" s="89"/>
      <c r="AB44" s="89"/>
      <c r="AC44" s="89"/>
      <c r="AD44" s="89"/>
      <c r="AE44" s="89"/>
      <c r="AF44" s="89"/>
      <c r="AG44" s="89"/>
      <c r="AH44" s="89"/>
      <c r="AI44" s="89"/>
      <c r="AJ44" s="89"/>
      <c r="AK44" s="89"/>
      <c r="AL44" s="104"/>
    </row>
    <row r="45" spans="2:38" ht="11.25" customHeight="1">
      <c r="B45" s="1232"/>
      <c r="C45" s="1233"/>
      <c r="D45" s="89"/>
      <c r="E45" s="1210" t="s">
        <v>49</v>
      </c>
      <c r="F45" s="1210"/>
      <c r="G45" s="1212"/>
      <c r="H45" s="1213"/>
      <c r="I45" s="1214"/>
      <c r="J45" s="1218" t="s">
        <v>20</v>
      </c>
      <c r="K45" s="1212"/>
      <c r="L45" s="1213"/>
      <c r="M45" s="1214"/>
      <c r="N45" s="1218" t="s">
        <v>20</v>
      </c>
      <c r="O45" s="105"/>
      <c r="P45" s="89"/>
      <c r="Q45" s="89"/>
      <c r="R45" s="89"/>
      <c r="S45" s="89"/>
      <c r="T45" s="89"/>
      <c r="U45" s="89"/>
      <c r="V45" s="89"/>
      <c r="W45" s="89"/>
      <c r="X45" s="89"/>
      <c r="Y45" s="89"/>
      <c r="Z45" s="89"/>
      <c r="AA45" s="89"/>
      <c r="AB45" s="89"/>
      <c r="AC45" s="89"/>
      <c r="AD45" s="89"/>
      <c r="AE45" s="89"/>
      <c r="AF45" s="89"/>
      <c r="AG45" s="89"/>
      <c r="AH45" s="89"/>
      <c r="AI45" s="89"/>
      <c r="AJ45" s="89"/>
      <c r="AK45" s="89"/>
      <c r="AL45" s="104"/>
    </row>
    <row r="46" spans="2:38" ht="11.25" customHeight="1">
      <c r="B46" s="1232"/>
      <c r="C46" s="1233"/>
      <c r="D46" s="89"/>
      <c r="E46" s="1210"/>
      <c r="F46" s="1210"/>
      <c r="G46" s="1215"/>
      <c r="H46" s="1216"/>
      <c r="I46" s="1217"/>
      <c r="J46" s="1219"/>
      <c r="K46" s="1215"/>
      <c r="L46" s="1216"/>
      <c r="M46" s="1217"/>
      <c r="N46" s="1219"/>
      <c r="O46" s="105"/>
      <c r="P46" s="89"/>
      <c r="Q46" s="89"/>
      <c r="R46" s="89"/>
      <c r="S46" s="89"/>
      <c r="T46" s="89"/>
      <c r="U46" s="89"/>
      <c r="V46" s="89"/>
      <c r="W46" s="89"/>
      <c r="X46" s="89"/>
      <c r="Y46" s="89"/>
      <c r="Z46" s="89"/>
      <c r="AA46" s="89"/>
      <c r="AB46" s="89"/>
      <c r="AC46" s="89"/>
      <c r="AD46" s="89"/>
      <c r="AE46" s="89"/>
      <c r="AF46" s="89"/>
      <c r="AG46" s="89"/>
      <c r="AH46" s="89"/>
      <c r="AI46" s="89"/>
      <c r="AJ46" s="89"/>
      <c r="AK46" s="89"/>
      <c r="AL46" s="104"/>
    </row>
    <row r="47" spans="2:38" ht="11.25" customHeight="1">
      <c r="B47" s="1232"/>
      <c r="C47" s="1233"/>
      <c r="D47" s="89"/>
      <c r="E47" s="1210" t="s">
        <v>48</v>
      </c>
      <c r="F47" s="1210"/>
      <c r="G47" s="1212"/>
      <c r="H47" s="1213"/>
      <c r="I47" s="1214"/>
      <c r="J47" s="1218" t="s">
        <v>20</v>
      </c>
      <c r="K47" s="1212"/>
      <c r="L47" s="1213"/>
      <c r="M47" s="1214"/>
      <c r="N47" s="1218" t="s">
        <v>20</v>
      </c>
      <c r="O47" s="105"/>
      <c r="P47" s="89"/>
      <c r="Q47" s="89"/>
      <c r="R47" s="89"/>
      <c r="S47" s="1220"/>
      <c r="T47" s="1220"/>
      <c r="U47" s="1212" t="s">
        <v>247</v>
      </c>
      <c r="V47" s="1213"/>
      <c r="W47" s="1213"/>
      <c r="X47" s="1213"/>
      <c r="Y47" s="1213"/>
      <c r="Z47" s="1214"/>
      <c r="AA47" s="89"/>
      <c r="AB47" s="89"/>
      <c r="AC47" s="89"/>
      <c r="AD47" s="89"/>
      <c r="AE47" s="89"/>
      <c r="AF47" s="89"/>
      <c r="AG47" s="89"/>
      <c r="AH47" s="89"/>
      <c r="AI47" s="89"/>
      <c r="AJ47" s="89"/>
      <c r="AK47" s="89"/>
      <c r="AL47" s="104"/>
    </row>
    <row r="48" spans="2:38" ht="11.25" customHeight="1">
      <c r="B48" s="1232"/>
      <c r="C48" s="1233"/>
      <c r="D48" s="89"/>
      <c r="E48" s="1210"/>
      <c r="F48" s="1210"/>
      <c r="G48" s="1215"/>
      <c r="H48" s="1216"/>
      <c r="I48" s="1217"/>
      <c r="J48" s="1219"/>
      <c r="K48" s="1215"/>
      <c r="L48" s="1216"/>
      <c r="M48" s="1217"/>
      <c r="N48" s="1219"/>
      <c r="O48" s="105"/>
      <c r="P48" s="89"/>
      <c r="Q48" s="89"/>
      <c r="R48" s="89"/>
      <c r="S48" s="1220"/>
      <c r="T48" s="1220"/>
      <c r="U48" s="1215"/>
      <c r="V48" s="1216"/>
      <c r="W48" s="1216"/>
      <c r="X48" s="1216"/>
      <c r="Y48" s="1216"/>
      <c r="Z48" s="1217"/>
      <c r="AA48" s="89"/>
      <c r="AB48" s="89"/>
      <c r="AC48" s="89"/>
      <c r="AD48" s="89"/>
      <c r="AE48" s="89"/>
      <c r="AF48" s="89"/>
      <c r="AG48" s="89"/>
      <c r="AH48" s="89"/>
      <c r="AI48" s="89"/>
      <c r="AJ48" s="89"/>
      <c r="AK48" s="89"/>
      <c r="AL48" s="104"/>
    </row>
    <row r="49" spans="2:38" ht="11.25" customHeight="1">
      <c r="B49" s="1232"/>
      <c r="C49" s="1233"/>
      <c r="D49" s="89"/>
      <c r="E49" s="1210" t="s">
        <v>47</v>
      </c>
      <c r="F49" s="1210"/>
      <c r="G49" s="1212"/>
      <c r="H49" s="1213"/>
      <c r="I49" s="1214"/>
      <c r="J49" s="1218" t="s">
        <v>20</v>
      </c>
      <c r="K49" s="1212"/>
      <c r="L49" s="1213"/>
      <c r="M49" s="1214"/>
      <c r="N49" s="1218" t="s">
        <v>20</v>
      </c>
      <c r="O49" s="105"/>
      <c r="P49" s="89"/>
      <c r="Q49" s="89"/>
      <c r="R49" s="89"/>
      <c r="S49" s="1221" t="s">
        <v>244</v>
      </c>
      <c r="T49" s="1222"/>
      <c r="U49" s="1222"/>
      <c r="V49" s="1223"/>
      <c r="W49" s="1221" t="s">
        <v>245</v>
      </c>
      <c r="X49" s="1222"/>
      <c r="Y49" s="1222"/>
      <c r="Z49" s="1223"/>
      <c r="AA49" s="89"/>
      <c r="AB49" s="89"/>
      <c r="AC49" s="89"/>
      <c r="AD49" s="89"/>
      <c r="AE49" s="89"/>
      <c r="AF49" s="89"/>
      <c r="AG49" s="89"/>
      <c r="AH49" s="89"/>
      <c r="AI49" s="89"/>
      <c r="AJ49" s="89"/>
      <c r="AK49" s="89"/>
      <c r="AL49" s="104"/>
    </row>
    <row r="50" spans="2:38" ht="11.25" customHeight="1" thickBot="1">
      <c r="B50" s="1232"/>
      <c r="C50" s="1233"/>
      <c r="D50" s="89"/>
      <c r="E50" s="1210"/>
      <c r="F50" s="1210"/>
      <c r="G50" s="1215"/>
      <c r="H50" s="1216"/>
      <c r="I50" s="1217"/>
      <c r="J50" s="1219"/>
      <c r="K50" s="1215"/>
      <c r="L50" s="1216"/>
      <c r="M50" s="1217"/>
      <c r="N50" s="1219"/>
      <c r="O50" s="105"/>
      <c r="P50" s="89"/>
      <c r="Q50" s="89"/>
      <c r="R50" s="89"/>
      <c r="S50" s="1224" t="s">
        <v>246</v>
      </c>
      <c r="T50" s="1225"/>
      <c r="U50" s="1225"/>
      <c r="V50" s="1226"/>
      <c r="W50" s="1224" t="s">
        <v>246</v>
      </c>
      <c r="X50" s="1225"/>
      <c r="Y50" s="1225"/>
      <c r="Z50" s="1226"/>
      <c r="AA50" s="89"/>
      <c r="AB50" s="89"/>
      <c r="AC50" s="89"/>
      <c r="AD50" s="89"/>
      <c r="AE50" s="89"/>
      <c r="AF50" s="89"/>
      <c r="AG50" s="89"/>
      <c r="AH50" s="89"/>
      <c r="AI50" s="89"/>
      <c r="AJ50" s="89"/>
      <c r="AK50" s="89"/>
      <c r="AL50" s="104"/>
    </row>
    <row r="51" spans="2:38" ht="11.25" customHeight="1">
      <c r="B51" s="1232"/>
      <c r="C51" s="1233"/>
      <c r="D51" s="89"/>
      <c r="E51" s="1210" t="s">
        <v>46</v>
      </c>
      <c r="F51" s="1210"/>
      <c r="G51" s="1212"/>
      <c r="H51" s="1213"/>
      <c r="I51" s="1214"/>
      <c r="J51" s="1218" t="s">
        <v>20</v>
      </c>
      <c r="K51" s="1212"/>
      <c r="L51" s="1213"/>
      <c r="M51" s="1214"/>
      <c r="N51" s="1218" t="s">
        <v>20</v>
      </c>
      <c r="O51" s="105"/>
      <c r="P51" s="89"/>
      <c r="Q51" s="89"/>
      <c r="R51" s="89"/>
      <c r="S51" s="1212"/>
      <c r="T51" s="1213"/>
      <c r="U51" s="1214"/>
      <c r="V51" s="1218" t="s">
        <v>20</v>
      </c>
      <c r="W51" s="1212"/>
      <c r="X51" s="1213"/>
      <c r="Y51" s="1214"/>
      <c r="Z51" s="1218" t="s">
        <v>20</v>
      </c>
      <c r="AA51" s="89"/>
      <c r="AB51" s="89"/>
      <c r="AC51" s="89"/>
      <c r="AD51" s="89"/>
      <c r="AE51" s="1189" t="s">
        <v>44</v>
      </c>
      <c r="AF51" s="1190"/>
      <c r="AG51" s="1190"/>
      <c r="AH51" s="1190"/>
      <c r="AI51" s="1190"/>
      <c r="AJ51" s="1190"/>
      <c r="AK51" s="1191"/>
      <c r="AL51" s="104"/>
    </row>
    <row r="52" spans="2:38" ht="11.25" customHeight="1" thickBot="1">
      <c r="B52" s="1232"/>
      <c r="C52" s="1233"/>
      <c r="D52" s="89"/>
      <c r="E52" s="1211"/>
      <c r="F52" s="1211"/>
      <c r="G52" s="1215"/>
      <c r="H52" s="1216"/>
      <c r="I52" s="1217"/>
      <c r="J52" s="1219"/>
      <c r="K52" s="1215"/>
      <c r="L52" s="1216"/>
      <c r="M52" s="1217"/>
      <c r="N52" s="1219"/>
      <c r="O52" s="105"/>
      <c r="P52" s="89"/>
      <c r="Q52" s="89"/>
      <c r="R52" s="89"/>
      <c r="S52" s="1215"/>
      <c r="T52" s="1216"/>
      <c r="U52" s="1217"/>
      <c r="V52" s="1219"/>
      <c r="W52" s="1215"/>
      <c r="X52" s="1216"/>
      <c r="Y52" s="1217"/>
      <c r="Z52" s="1219"/>
      <c r="AA52" s="89"/>
      <c r="AB52" s="89"/>
      <c r="AC52" s="89"/>
      <c r="AD52" s="89"/>
      <c r="AE52" s="1192"/>
      <c r="AF52" s="1184"/>
      <c r="AG52" s="1184"/>
      <c r="AH52" s="1184"/>
      <c r="AI52" s="1184"/>
      <c r="AJ52" s="1184"/>
      <c r="AK52" s="1185"/>
      <c r="AL52" s="104"/>
    </row>
    <row r="53" spans="2:38" ht="11.25" customHeight="1">
      <c r="B53" s="1232"/>
      <c r="C53" s="1233"/>
      <c r="D53" s="89"/>
      <c r="E53" s="1193" t="s">
        <v>43</v>
      </c>
      <c r="F53" s="1194"/>
      <c r="G53" s="1190"/>
      <c r="H53" s="1190"/>
      <c r="I53" s="1190"/>
      <c r="J53" s="1190"/>
      <c r="K53" s="1190"/>
      <c r="L53" s="1190"/>
      <c r="M53" s="1190"/>
      <c r="N53" s="1197" t="s">
        <v>20</v>
      </c>
      <c r="O53" s="106"/>
      <c r="P53" s="1199" t="s">
        <v>42</v>
      </c>
      <c r="Q53" s="1199"/>
      <c r="R53" s="106"/>
      <c r="S53" s="1193" t="s">
        <v>43</v>
      </c>
      <c r="T53" s="1194"/>
      <c r="U53" s="1200"/>
      <c r="V53" s="1201"/>
      <c r="W53" s="1201"/>
      <c r="X53" s="1201"/>
      <c r="Y53" s="1202"/>
      <c r="Z53" s="1197" t="s">
        <v>20</v>
      </c>
      <c r="AA53" s="89"/>
      <c r="AB53" s="1199" t="s">
        <v>41</v>
      </c>
      <c r="AC53" s="1199"/>
      <c r="AD53" s="89"/>
      <c r="AE53" s="1206"/>
      <c r="AF53" s="1207"/>
      <c r="AG53" s="1207"/>
      <c r="AH53" s="1207"/>
      <c r="AI53" s="1207"/>
      <c r="AJ53" s="1184" t="s">
        <v>13</v>
      </c>
      <c r="AK53" s="1185"/>
      <c r="AL53" s="104"/>
    </row>
    <row r="54" spans="2:38" ht="11.25" customHeight="1" thickBot="1">
      <c r="B54" s="1232"/>
      <c r="C54" s="1233"/>
      <c r="D54" s="89"/>
      <c r="E54" s="1195"/>
      <c r="F54" s="1196"/>
      <c r="G54" s="1186"/>
      <c r="H54" s="1186"/>
      <c r="I54" s="1186"/>
      <c r="J54" s="1186"/>
      <c r="K54" s="1186"/>
      <c r="L54" s="1186"/>
      <c r="M54" s="1186"/>
      <c r="N54" s="1198"/>
      <c r="O54" s="106"/>
      <c r="P54" s="1199"/>
      <c r="Q54" s="1199"/>
      <c r="R54" s="106"/>
      <c r="S54" s="1195"/>
      <c r="T54" s="1196"/>
      <c r="U54" s="1203"/>
      <c r="V54" s="1204"/>
      <c r="W54" s="1204"/>
      <c r="X54" s="1204"/>
      <c r="Y54" s="1205"/>
      <c r="Z54" s="1198"/>
      <c r="AA54" s="89"/>
      <c r="AB54" s="1199"/>
      <c r="AC54" s="1199"/>
      <c r="AD54" s="89"/>
      <c r="AE54" s="1208"/>
      <c r="AF54" s="1209"/>
      <c r="AG54" s="1209"/>
      <c r="AH54" s="1209"/>
      <c r="AI54" s="1209"/>
      <c r="AJ54" s="1186"/>
      <c r="AK54" s="1187"/>
      <c r="AL54" s="104"/>
    </row>
    <row r="55" spans="2:38">
      <c r="B55" s="1234"/>
      <c r="C55" s="123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107"/>
    </row>
    <row r="56" spans="2:38" ht="163.5" customHeight="1">
      <c r="B56" s="1188" t="s">
        <v>248</v>
      </c>
      <c r="C56" s="1188"/>
      <c r="D56" s="1188"/>
      <c r="E56" s="1188"/>
      <c r="F56" s="1188"/>
      <c r="G56" s="1188"/>
      <c r="H56" s="1188"/>
      <c r="I56" s="1188"/>
      <c r="J56" s="1188"/>
      <c r="K56" s="1188"/>
      <c r="L56" s="1188"/>
      <c r="M56" s="1188"/>
      <c r="N56" s="1188"/>
      <c r="O56" s="1188"/>
      <c r="P56" s="1188"/>
      <c r="Q56" s="1188"/>
      <c r="R56" s="1188"/>
      <c r="S56" s="1188"/>
      <c r="T56" s="1188"/>
      <c r="U56" s="1188"/>
      <c r="V56" s="1188"/>
      <c r="W56" s="1188"/>
      <c r="X56" s="1188"/>
      <c r="Y56" s="1188"/>
      <c r="Z56" s="1188"/>
      <c r="AA56" s="1188"/>
      <c r="AB56" s="1188"/>
      <c r="AC56" s="1188"/>
      <c r="AD56" s="1188"/>
      <c r="AE56" s="1188"/>
      <c r="AF56" s="1188"/>
      <c r="AG56" s="1188"/>
      <c r="AH56" s="1188"/>
      <c r="AI56" s="1188"/>
      <c r="AJ56" s="1188"/>
      <c r="AK56" s="1188"/>
      <c r="AL56" s="1188"/>
    </row>
    <row r="57" spans="2:3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row>
    <row r="58" spans="2:3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row>
    <row r="59" spans="2:3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row>
  </sheetData>
  <mergeCells count="121">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U22:U23"/>
    <mergeCell ref="E33:F34"/>
    <mergeCell ref="G33:I34"/>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S49:V49"/>
    <mergeCell ref="W49:Z49"/>
    <mergeCell ref="S50:V50"/>
    <mergeCell ref="W50:Z5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s>
  <phoneticPr fontId="3"/>
  <hyperlinks>
    <hyperlink ref="AN3" location="目次!A1" display="目次に戻る" xr:uid="{00000000-0004-0000-0300-000000000000}"/>
  </hyperlinks>
  <pageMargins left="0.7" right="0.7" top="0.75" bottom="0.75" header="0.3" footer="0.3"/>
  <pageSetup paperSize="9" scale="96"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48"/>
  <sheetViews>
    <sheetView view="pageBreakPreview" zoomScale="85" zoomScaleNormal="100" zoomScaleSheetLayoutView="85" workbookViewId="0"/>
  </sheetViews>
  <sheetFormatPr defaultColWidth="8.625" defaultRowHeight="14.25"/>
  <cols>
    <col min="1" max="1" width="7.875" style="304" customWidth="1"/>
    <col min="2" max="23" width="2.625" style="304" customWidth="1"/>
    <col min="24" max="24" width="5.5" style="304" customWidth="1"/>
    <col min="25" max="25" width="4.375" style="304" customWidth="1"/>
    <col min="26" max="36" width="2.625" style="304" customWidth="1"/>
    <col min="37" max="37" width="13.625" style="304" customWidth="1"/>
    <col min="38" max="38" width="2.5" style="304" customWidth="1"/>
    <col min="39" max="39" width="9" style="304" customWidth="1"/>
    <col min="40" max="40" width="2.5" style="304" customWidth="1"/>
    <col min="41" max="16384" width="8.625" style="304"/>
  </cols>
  <sheetData>
    <row r="1" spans="1:39" s="1020" customFormat="1" ht="20.100000000000001" customHeight="1">
      <c r="B1" s="2252" t="s">
        <v>1343</v>
      </c>
      <c r="C1" s="2252"/>
      <c r="D1" s="2252"/>
      <c r="E1" s="2252"/>
      <c r="F1" s="2252"/>
      <c r="G1" s="2252"/>
    </row>
    <row r="2" spans="1:39" s="1020" customFormat="1" ht="20.100000000000001" customHeight="1">
      <c r="AA2" s="2253" t="s">
        <v>507</v>
      </c>
      <c r="AB2" s="2253"/>
      <c r="AC2" s="2253"/>
      <c r="AD2" s="2253"/>
      <c r="AE2" s="2253"/>
      <c r="AF2" s="2253"/>
      <c r="AG2" s="2253"/>
      <c r="AH2" s="2253"/>
      <c r="AI2" s="2253"/>
      <c r="AJ2" s="2253"/>
      <c r="AK2" s="4" t="s">
        <v>0</v>
      </c>
      <c r="AL2" s="4"/>
    </row>
    <row r="3" spans="1:39" s="1020" customFormat="1" ht="20.100000000000001" customHeight="1"/>
    <row r="4" spans="1:39" s="1021" customFormat="1" ht="21" customHeight="1">
      <c r="B4" s="2254" t="s">
        <v>508</v>
      </c>
      <c r="C4" s="2254"/>
      <c r="D4" s="2254"/>
      <c r="E4" s="2254"/>
      <c r="F4" s="2254"/>
      <c r="G4" s="2254"/>
      <c r="H4" s="2254"/>
      <c r="I4" s="2254"/>
      <c r="J4" s="2254"/>
      <c r="K4" s="2254"/>
      <c r="L4" s="2254"/>
      <c r="M4" s="2254"/>
      <c r="N4" s="2254"/>
      <c r="O4" s="2254"/>
      <c r="P4" s="2254"/>
      <c r="Q4" s="2254"/>
      <c r="R4" s="2254"/>
      <c r="S4" s="2254"/>
      <c r="T4" s="2254"/>
      <c r="U4" s="2254"/>
      <c r="V4" s="2254"/>
      <c r="W4" s="2254"/>
      <c r="X4" s="2254"/>
      <c r="Y4" s="2254"/>
      <c r="Z4" s="2254"/>
      <c r="AA4" s="2254"/>
      <c r="AB4" s="2254"/>
      <c r="AC4" s="2254"/>
      <c r="AD4" s="2254"/>
      <c r="AE4" s="2254"/>
      <c r="AF4" s="2254"/>
      <c r="AG4" s="2254"/>
      <c r="AH4" s="2254"/>
      <c r="AI4" s="2254"/>
      <c r="AJ4" s="2254"/>
    </row>
    <row r="5" spans="1:39" s="1023" customFormat="1" ht="18" customHeight="1">
      <c r="A5" s="1022"/>
      <c r="B5" s="1022"/>
      <c r="C5" s="1022"/>
      <c r="D5" s="1022"/>
      <c r="E5" s="1022"/>
      <c r="F5" s="1022"/>
      <c r="G5" s="1022"/>
      <c r="H5" s="1022"/>
    </row>
    <row r="6" spans="1:39" s="1023" customFormat="1" ht="29.25" customHeight="1">
      <c r="A6" s="1022"/>
      <c r="B6" s="2246" t="s">
        <v>509</v>
      </c>
      <c r="C6" s="2246"/>
      <c r="D6" s="2246"/>
      <c r="E6" s="2246"/>
      <c r="F6" s="2246"/>
      <c r="G6" s="2246"/>
      <c r="H6" s="2246"/>
      <c r="I6" s="2246"/>
      <c r="J6" s="2246"/>
      <c r="K6" s="2246"/>
      <c r="L6" s="2251"/>
      <c r="M6" s="2251"/>
      <c r="N6" s="2251"/>
      <c r="O6" s="2251"/>
      <c r="P6" s="2251"/>
      <c r="Q6" s="2251"/>
      <c r="R6" s="2251"/>
      <c r="S6" s="2251"/>
      <c r="T6" s="2251"/>
      <c r="U6" s="2251"/>
      <c r="V6" s="2251"/>
      <c r="W6" s="2251"/>
      <c r="X6" s="2251"/>
      <c r="Y6" s="2251"/>
      <c r="Z6" s="2251"/>
      <c r="AA6" s="2251"/>
      <c r="AB6" s="2251"/>
      <c r="AC6" s="2251"/>
      <c r="AD6" s="2251"/>
      <c r="AE6" s="2251"/>
      <c r="AF6" s="2251"/>
      <c r="AG6" s="2251"/>
      <c r="AH6" s="2251"/>
      <c r="AI6" s="2251"/>
      <c r="AJ6" s="2251"/>
    </row>
    <row r="7" spans="1:39" s="1023" customFormat="1" ht="31.5" customHeight="1">
      <c r="A7" s="1022"/>
      <c r="B7" s="2246" t="s">
        <v>510</v>
      </c>
      <c r="C7" s="2246"/>
      <c r="D7" s="2246"/>
      <c r="E7" s="2246"/>
      <c r="F7" s="2246"/>
      <c r="G7" s="2246"/>
      <c r="H7" s="2246"/>
      <c r="I7" s="2246"/>
      <c r="J7" s="2246"/>
      <c r="K7" s="2246"/>
      <c r="L7" s="2247"/>
      <c r="M7" s="2247"/>
      <c r="N7" s="2247"/>
      <c r="O7" s="2247"/>
      <c r="P7" s="2247"/>
      <c r="Q7" s="2247"/>
      <c r="R7" s="2247"/>
      <c r="S7" s="2247"/>
      <c r="T7" s="2247"/>
      <c r="U7" s="2247"/>
      <c r="V7" s="2247"/>
      <c r="W7" s="2247"/>
      <c r="X7" s="2247"/>
      <c r="Y7" s="2247"/>
      <c r="Z7" s="2248" t="s">
        <v>511</v>
      </c>
      <c r="AA7" s="2248"/>
      <c r="AB7" s="2248"/>
      <c r="AC7" s="2248"/>
      <c r="AD7" s="2248"/>
      <c r="AE7" s="2248"/>
      <c r="AF7" s="2248"/>
      <c r="AG7" s="2249" t="s">
        <v>512</v>
      </c>
      <c r="AH7" s="2249"/>
      <c r="AI7" s="2249"/>
      <c r="AJ7" s="2249"/>
    </row>
    <row r="8" spans="1:39" s="1023" customFormat="1" ht="29.25" customHeight="1">
      <c r="B8" s="2250" t="s">
        <v>513</v>
      </c>
      <c r="C8" s="2250"/>
      <c r="D8" s="2250"/>
      <c r="E8" s="2250"/>
      <c r="F8" s="2250"/>
      <c r="G8" s="2250"/>
      <c r="H8" s="2250"/>
      <c r="I8" s="2250"/>
      <c r="J8" s="2250"/>
      <c r="K8" s="2250"/>
      <c r="L8" s="2251" t="s">
        <v>514</v>
      </c>
      <c r="M8" s="2251"/>
      <c r="N8" s="2251"/>
      <c r="O8" s="2251"/>
      <c r="P8" s="2251"/>
      <c r="Q8" s="2251"/>
      <c r="R8" s="2251"/>
      <c r="S8" s="2251"/>
      <c r="T8" s="2251"/>
      <c r="U8" s="2251"/>
      <c r="V8" s="2251"/>
      <c r="W8" s="2251"/>
      <c r="X8" s="2251"/>
      <c r="Y8" s="2251"/>
      <c r="Z8" s="2251"/>
      <c r="AA8" s="2251"/>
      <c r="AB8" s="2251"/>
      <c r="AC8" s="2251"/>
      <c r="AD8" s="2251"/>
      <c r="AE8" s="2251"/>
      <c r="AF8" s="2251"/>
      <c r="AG8" s="2251"/>
      <c r="AH8" s="2251"/>
      <c r="AI8" s="2251"/>
      <c r="AJ8" s="2251"/>
    </row>
    <row r="9" spans="1:39" s="1021" customFormat="1" ht="9.75" customHeight="1"/>
    <row r="10" spans="1:39" s="1021" customFormat="1" ht="21" customHeight="1">
      <c r="B10" s="2229" t="s">
        <v>515</v>
      </c>
      <c r="C10" s="2229"/>
      <c r="D10" s="2229"/>
      <c r="E10" s="2229"/>
      <c r="F10" s="2229"/>
      <c r="G10" s="2229"/>
      <c r="H10" s="2229"/>
      <c r="I10" s="2229"/>
      <c r="J10" s="2229"/>
      <c r="K10" s="2229"/>
      <c r="L10" s="2229"/>
      <c r="M10" s="2229"/>
      <c r="N10" s="2229"/>
      <c r="O10" s="2229"/>
      <c r="P10" s="2229"/>
      <c r="Q10" s="2229"/>
      <c r="R10" s="2229"/>
      <c r="S10" s="2229"/>
      <c r="T10" s="2229"/>
      <c r="U10" s="2229"/>
      <c r="V10" s="2229"/>
      <c r="W10" s="2229"/>
      <c r="X10" s="2229"/>
      <c r="Y10" s="2229"/>
      <c r="Z10" s="2229"/>
      <c r="AA10" s="2229"/>
      <c r="AB10" s="2229"/>
      <c r="AC10" s="2229"/>
      <c r="AD10" s="2229"/>
      <c r="AE10" s="2229"/>
      <c r="AF10" s="2229"/>
      <c r="AG10" s="2229"/>
      <c r="AH10" s="2229"/>
      <c r="AI10" s="2229"/>
      <c r="AJ10" s="2229"/>
    </row>
    <row r="11" spans="1:39" s="1021" customFormat="1" ht="21" customHeight="1">
      <c r="B11" s="2242" t="s">
        <v>516</v>
      </c>
      <c r="C11" s="2242"/>
      <c r="D11" s="2242"/>
      <c r="E11" s="2242"/>
      <c r="F11" s="2242"/>
      <c r="G11" s="2242"/>
      <c r="H11" s="2242"/>
      <c r="I11" s="2242"/>
      <c r="J11" s="2242"/>
      <c r="K11" s="2242"/>
      <c r="L11" s="2242"/>
      <c r="M11" s="2242"/>
      <c r="N11" s="2242"/>
      <c r="O11" s="2242"/>
      <c r="P11" s="2242"/>
      <c r="Q11" s="2242"/>
      <c r="R11" s="2242"/>
      <c r="S11" s="2243"/>
      <c r="T11" s="2243"/>
      <c r="U11" s="2243"/>
      <c r="V11" s="2243"/>
      <c r="W11" s="2243"/>
      <c r="X11" s="2243"/>
      <c r="Y11" s="2243"/>
      <c r="Z11" s="2243"/>
      <c r="AA11" s="2243"/>
      <c r="AB11" s="2243"/>
      <c r="AC11" s="1024" t="s">
        <v>517</v>
      </c>
      <c r="AD11" s="1025"/>
      <c r="AE11" s="2244"/>
      <c r="AF11" s="2244"/>
      <c r="AG11" s="2244"/>
      <c r="AH11" s="2244"/>
      <c r="AI11" s="2244"/>
      <c r="AJ11" s="2244"/>
      <c r="AM11" s="1026"/>
    </row>
    <row r="12" spans="1:39" s="1021" customFormat="1" ht="21" customHeight="1" thickBot="1">
      <c r="B12" s="1027"/>
      <c r="C12" s="2245" t="s">
        <v>518</v>
      </c>
      <c r="D12" s="2245"/>
      <c r="E12" s="2245"/>
      <c r="F12" s="2245"/>
      <c r="G12" s="2245"/>
      <c r="H12" s="2245"/>
      <c r="I12" s="2245"/>
      <c r="J12" s="2245"/>
      <c r="K12" s="2245"/>
      <c r="L12" s="2245"/>
      <c r="M12" s="2245"/>
      <c r="N12" s="2245"/>
      <c r="O12" s="2245"/>
      <c r="P12" s="2245"/>
      <c r="Q12" s="2245"/>
      <c r="R12" s="2245"/>
      <c r="S12" s="2231">
        <f>ROUNDUP(S11*50%,1)</f>
        <v>0</v>
      </c>
      <c r="T12" s="2231"/>
      <c r="U12" s="2231"/>
      <c r="V12" s="2231"/>
      <c r="W12" s="2231"/>
      <c r="X12" s="2231"/>
      <c r="Y12" s="2231"/>
      <c r="Z12" s="2231"/>
      <c r="AA12" s="2231"/>
      <c r="AB12" s="2231"/>
      <c r="AC12" s="1028" t="s">
        <v>517</v>
      </c>
      <c r="AD12" s="1028"/>
      <c r="AE12" s="2232"/>
      <c r="AF12" s="2232"/>
      <c r="AG12" s="2232"/>
      <c r="AH12" s="2232"/>
      <c r="AI12" s="2232"/>
      <c r="AJ12" s="2232"/>
    </row>
    <row r="13" spans="1:39" s="1021" customFormat="1" ht="21" customHeight="1" thickTop="1">
      <c r="B13" s="2233" t="s">
        <v>519</v>
      </c>
      <c r="C13" s="2233"/>
      <c r="D13" s="2233"/>
      <c r="E13" s="2233"/>
      <c r="F13" s="2233"/>
      <c r="G13" s="2233"/>
      <c r="H13" s="2233"/>
      <c r="I13" s="2233"/>
      <c r="J13" s="2233"/>
      <c r="K13" s="2233"/>
      <c r="L13" s="2233"/>
      <c r="M13" s="2233"/>
      <c r="N13" s="2233"/>
      <c r="O13" s="2233"/>
      <c r="P13" s="2233"/>
      <c r="Q13" s="2233"/>
      <c r="R13" s="2233"/>
      <c r="S13" s="2241" t="e">
        <f>ROUNDUP(AE25/L25,1)</f>
        <v>#DIV/0!</v>
      </c>
      <c r="T13" s="2241"/>
      <c r="U13" s="2241"/>
      <c r="V13" s="2241"/>
      <c r="W13" s="2241"/>
      <c r="X13" s="2241"/>
      <c r="Y13" s="2241"/>
      <c r="Z13" s="2241"/>
      <c r="AA13" s="2241"/>
      <c r="AB13" s="2241"/>
      <c r="AC13" s="1029" t="s">
        <v>517</v>
      </c>
      <c r="AD13" s="1029"/>
      <c r="AE13" s="2235" t="s">
        <v>520</v>
      </c>
      <c r="AF13" s="2235"/>
      <c r="AG13" s="2235"/>
      <c r="AH13" s="2235"/>
      <c r="AI13" s="2235"/>
      <c r="AJ13" s="2235"/>
    </row>
    <row r="14" spans="1:39" s="1021" customFormat="1" ht="21" customHeight="1">
      <c r="B14" s="2239" t="s">
        <v>521</v>
      </c>
      <c r="C14" s="2239"/>
      <c r="D14" s="2239"/>
      <c r="E14" s="2239"/>
      <c r="F14" s="2239"/>
      <c r="G14" s="2239"/>
      <c r="H14" s="2239"/>
      <c r="I14" s="2239"/>
      <c r="J14" s="2239"/>
      <c r="K14" s="2239"/>
      <c r="L14" s="2239" t="s">
        <v>522</v>
      </c>
      <c r="M14" s="2239"/>
      <c r="N14" s="2239"/>
      <c r="O14" s="2239"/>
      <c r="P14" s="2239"/>
      <c r="Q14" s="2239"/>
      <c r="R14" s="2239"/>
      <c r="S14" s="2239"/>
      <c r="T14" s="2239"/>
      <c r="U14" s="2239"/>
      <c r="V14" s="2239"/>
      <c r="W14" s="2239"/>
      <c r="X14" s="2239"/>
      <c r="Y14" s="2239" t="s">
        <v>523</v>
      </c>
      <c r="Z14" s="2239"/>
      <c r="AA14" s="2239"/>
      <c r="AB14" s="2239"/>
      <c r="AC14" s="2239"/>
      <c r="AD14" s="2239"/>
      <c r="AE14" s="2239" t="s">
        <v>524</v>
      </c>
      <c r="AF14" s="2239"/>
      <c r="AG14" s="2239"/>
      <c r="AH14" s="2239"/>
      <c r="AI14" s="2239"/>
      <c r="AJ14" s="2239"/>
    </row>
    <row r="15" spans="1:39" s="1021" customFormat="1" ht="21" customHeight="1">
      <c r="B15" s="1030">
        <v>1</v>
      </c>
      <c r="C15" s="2224"/>
      <c r="D15" s="2224"/>
      <c r="E15" s="2224"/>
      <c r="F15" s="2224"/>
      <c r="G15" s="2224"/>
      <c r="H15" s="2224"/>
      <c r="I15" s="2224"/>
      <c r="J15" s="2224"/>
      <c r="K15" s="2224"/>
      <c r="L15" s="2224"/>
      <c r="M15" s="2224"/>
      <c r="N15" s="2224"/>
      <c r="O15" s="2224"/>
      <c r="P15" s="2224"/>
      <c r="Q15" s="2224"/>
      <c r="R15" s="2224"/>
      <c r="S15" s="2224"/>
      <c r="T15" s="2224"/>
      <c r="U15" s="2224"/>
      <c r="V15" s="2224"/>
      <c r="W15" s="2224"/>
      <c r="X15" s="2224"/>
      <c r="Y15" s="2224"/>
      <c r="Z15" s="2224"/>
      <c r="AA15" s="2224"/>
      <c r="AB15" s="2224"/>
      <c r="AC15" s="2224"/>
      <c r="AD15" s="2224"/>
      <c r="AE15" s="2224"/>
      <c r="AF15" s="2224"/>
      <c r="AG15" s="2224"/>
      <c r="AH15" s="2224"/>
      <c r="AI15" s="2224"/>
      <c r="AJ15" s="2224"/>
    </row>
    <row r="16" spans="1:39" s="1021" customFormat="1" ht="21" customHeight="1">
      <c r="B16" s="1030">
        <v>2</v>
      </c>
      <c r="C16" s="2224"/>
      <c r="D16" s="2224"/>
      <c r="E16" s="2224"/>
      <c r="F16" s="2224"/>
      <c r="G16" s="2224"/>
      <c r="H16" s="2224"/>
      <c r="I16" s="2224"/>
      <c r="J16" s="2224"/>
      <c r="K16" s="2224"/>
      <c r="L16" s="2224"/>
      <c r="M16" s="2224"/>
      <c r="N16" s="2224"/>
      <c r="O16" s="2224"/>
      <c r="P16" s="2224"/>
      <c r="Q16" s="2224"/>
      <c r="R16" s="2224"/>
      <c r="S16" s="2224"/>
      <c r="T16" s="2224"/>
      <c r="U16" s="2224"/>
      <c r="V16" s="2224"/>
      <c r="W16" s="2224"/>
      <c r="X16" s="2224"/>
      <c r="Y16" s="2224"/>
      <c r="Z16" s="2224"/>
      <c r="AA16" s="2224"/>
      <c r="AB16" s="2224"/>
      <c r="AC16" s="2224"/>
      <c r="AD16" s="2224"/>
      <c r="AE16" s="2224"/>
      <c r="AF16" s="2224"/>
      <c r="AG16" s="2224"/>
      <c r="AH16" s="2224"/>
      <c r="AI16" s="2224"/>
      <c r="AJ16" s="2224"/>
    </row>
    <row r="17" spans="2:36" s="1021" customFormat="1" ht="21" customHeight="1">
      <c r="B17" s="1030">
        <v>3</v>
      </c>
      <c r="C17" s="2224"/>
      <c r="D17" s="2224"/>
      <c r="E17" s="2224"/>
      <c r="F17" s="2224"/>
      <c r="G17" s="2224"/>
      <c r="H17" s="2224"/>
      <c r="I17" s="2224"/>
      <c r="J17" s="2224"/>
      <c r="K17" s="2224"/>
      <c r="L17" s="2224"/>
      <c r="M17" s="2224"/>
      <c r="N17" s="2224"/>
      <c r="O17" s="2224"/>
      <c r="P17" s="2224"/>
      <c r="Q17" s="2224"/>
      <c r="R17" s="2224"/>
      <c r="S17" s="2224"/>
      <c r="T17" s="2224"/>
      <c r="U17" s="2224"/>
      <c r="V17" s="2224"/>
      <c r="W17" s="2224"/>
      <c r="X17" s="2224"/>
      <c r="Y17" s="2224"/>
      <c r="Z17" s="2224"/>
      <c r="AA17" s="2224"/>
      <c r="AB17" s="2224"/>
      <c r="AC17" s="2224"/>
      <c r="AD17" s="2224"/>
      <c r="AE17" s="2224"/>
      <c r="AF17" s="2224"/>
      <c r="AG17" s="2224"/>
      <c r="AH17" s="2224"/>
      <c r="AI17" s="2224"/>
      <c r="AJ17" s="2224"/>
    </row>
    <row r="18" spans="2:36" s="1021" customFormat="1" ht="21" customHeight="1">
      <c r="B18" s="1030">
        <v>4</v>
      </c>
      <c r="C18" s="2224"/>
      <c r="D18" s="2224"/>
      <c r="E18" s="2224"/>
      <c r="F18" s="2224"/>
      <c r="G18" s="2224"/>
      <c r="H18" s="2224"/>
      <c r="I18" s="2224"/>
      <c r="J18" s="2224"/>
      <c r="K18" s="2224"/>
      <c r="L18" s="2224"/>
      <c r="M18" s="2224"/>
      <c r="N18" s="2224"/>
      <c r="O18" s="2224"/>
      <c r="P18" s="2224"/>
      <c r="Q18" s="2224"/>
      <c r="R18" s="2224"/>
      <c r="S18" s="2224"/>
      <c r="T18" s="2224"/>
      <c r="U18" s="2224"/>
      <c r="V18" s="2224"/>
      <c r="W18" s="2224"/>
      <c r="X18" s="2224"/>
      <c r="Y18" s="2224"/>
      <c r="Z18" s="2224"/>
      <c r="AA18" s="2224"/>
      <c r="AB18" s="2224"/>
      <c r="AC18" s="2224"/>
      <c r="AD18" s="2224"/>
      <c r="AE18" s="2224"/>
      <c r="AF18" s="2224"/>
      <c r="AG18" s="2224"/>
      <c r="AH18" s="2224"/>
      <c r="AI18" s="2224"/>
      <c r="AJ18" s="2224"/>
    </row>
    <row r="19" spans="2:36" s="1021" customFormat="1" ht="21" customHeight="1">
      <c r="B19" s="1030">
        <v>5</v>
      </c>
      <c r="C19" s="2224"/>
      <c r="D19" s="2224"/>
      <c r="E19" s="2224"/>
      <c r="F19" s="2224"/>
      <c r="G19" s="2224"/>
      <c r="H19" s="2224"/>
      <c r="I19" s="2224"/>
      <c r="J19" s="2224"/>
      <c r="K19" s="2224"/>
      <c r="L19" s="2224"/>
      <c r="M19" s="2224"/>
      <c r="N19" s="2224"/>
      <c r="O19" s="2224"/>
      <c r="P19" s="2224"/>
      <c r="Q19" s="2224"/>
      <c r="R19" s="2224"/>
      <c r="S19" s="2224"/>
      <c r="T19" s="2224"/>
      <c r="U19" s="2224"/>
      <c r="V19" s="2224"/>
      <c r="W19" s="2224"/>
      <c r="X19" s="2224"/>
      <c r="Y19" s="2224"/>
      <c r="Z19" s="2224"/>
      <c r="AA19" s="2224"/>
      <c r="AB19" s="2224"/>
      <c r="AC19" s="2224"/>
      <c r="AD19" s="2224"/>
      <c r="AE19" s="2224"/>
      <c r="AF19" s="2224"/>
      <c r="AG19" s="2224"/>
      <c r="AH19" s="2224"/>
      <c r="AI19" s="2224"/>
      <c r="AJ19" s="2224"/>
    </row>
    <row r="20" spans="2:36" s="1021" customFormat="1" ht="21" customHeight="1">
      <c r="B20" s="1030">
        <v>6</v>
      </c>
      <c r="C20" s="2224"/>
      <c r="D20" s="2224"/>
      <c r="E20" s="2224"/>
      <c r="F20" s="2224"/>
      <c r="G20" s="2224"/>
      <c r="H20" s="2224"/>
      <c r="I20" s="2224"/>
      <c r="J20" s="2224"/>
      <c r="K20" s="2224"/>
      <c r="L20" s="2224"/>
      <c r="M20" s="2224"/>
      <c r="N20" s="2224"/>
      <c r="O20" s="2224"/>
      <c r="P20" s="2224"/>
      <c r="Q20" s="2224"/>
      <c r="R20" s="2224"/>
      <c r="S20" s="2224"/>
      <c r="T20" s="2224"/>
      <c r="U20" s="2224"/>
      <c r="V20" s="2224"/>
      <c r="W20" s="2224"/>
      <c r="X20" s="2224"/>
      <c r="Y20" s="2224"/>
      <c r="Z20" s="2224"/>
      <c r="AA20" s="2224"/>
      <c r="AB20" s="2224"/>
      <c r="AC20" s="2224"/>
      <c r="AD20" s="2224"/>
      <c r="AE20" s="2224"/>
      <c r="AF20" s="2224"/>
      <c r="AG20" s="2224"/>
      <c r="AH20" s="2224"/>
      <c r="AI20" s="2224"/>
      <c r="AJ20" s="2224"/>
    </row>
    <row r="21" spans="2:36" s="1021" customFormat="1" ht="21" customHeight="1">
      <c r="B21" s="1030">
        <v>7</v>
      </c>
      <c r="C21" s="2224"/>
      <c r="D21" s="2224"/>
      <c r="E21" s="2224"/>
      <c r="F21" s="2224"/>
      <c r="G21" s="2224"/>
      <c r="H21" s="2224"/>
      <c r="I21" s="2224"/>
      <c r="J21" s="2224"/>
      <c r="K21" s="2224"/>
      <c r="L21" s="2224"/>
      <c r="M21" s="2224"/>
      <c r="N21" s="2224"/>
      <c r="O21" s="2224"/>
      <c r="P21" s="2224"/>
      <c r="Q21" s="2224"/>
      <c r="R21" s="2224"/>
      <c r="S21" s="2224"/>
      <c r="T21" s="2224"/>
      <c r="U21" s="2224"/>
      <c r="V21" s="2224"/>
      <c r="W21" s="2224"/>
      <c r="X21" s="2224"/>
      <c r="Y21" s="2224"/>
      <c r="Z21" s="2224"/>
      <c r="AA21" s="2224"/>
      <c r="AB21" s="2224"/>
      <c r="AC21" s="2224"/>
      <c r="AD21" s="2224"/>
      <c r="AE21" s="2224"/>
      <c r="AF21" s="2224"/>
      <c r="AG21" s="2224"/>
      <c r="AH21" s="2224"/>
      <c r="AI21" s="2224"/>
      <c r="AJ21" s="2224"/>
    </row>
    <row r="22" spans="2:36" s="1021" customFormat="1" ht="21" customHeight="1">
      <c r="B22" s="1030">
        <v>8</v>
      </c>
      <c r="C22" s="2224"/>
      <c r="D22" s="2224"/>
      <c r="E22" s="2224"/>
      <c r="F22" s="2224"/>
      <c r="G22" s="2224"/>
      <c r="H22" s="2224"/>
      <c r="I22" s="2224"/>
      <c r="J22" s="2224"/>
      <c r="K22" s="2224"/>
      <c r="L22" s="2224"/>
      <c r="M22" s="2224"/>
      <c r="N22" s="2224"/>
      <c r="O22" s="2224"/>
      <c r="P22" s="2224"/>
      <c r="Q22" s="2224"/>
      <c r="R22" s="2224"/>
      <c r="S22" s="2224"/>
      <c r="T22" s="2224"/>
      <c r="U22" s="2224"/>
      <c r="V22" s="2224"/>
      <c r="W22" s="2224"/>
      <c r="X22" s="2224"/>
      <c r="Y22" s="2224"/>
      <c r="Z22" s="2224"/>
      <c r="AA22" s="2224"/>
      <c r="AB22" s="2224"/>
      <c r="AC22" s="2224"/>
      <c r="AD22" s="2224"/>
      <c r="AE22" s="2224"/>
      <c r="AF22" s="2224"/>
      <c r="AG22" s="2224"/>
      <c r="AH22" s="2224"/>
      <c r="AI22" s="2224"/>
      <c r="AJ22" s="2224"/>
    </row>
    <row r="23" spans="2:36" s="1021" customFormat="1" ht="21" customHeight="1">
      <c r="B23" s="1030">
        <v>9</v>
      </c>
      <c r="C23" s="2224"/>
      <c r="D23" s="2224"/>
      <c r="E23" s="2224"/>
      <c r="F23" s="2224"/>
      <c r="G23" s="2224"/>
      <c r="H23" s="2224"/>
      <c r="I23" s="2224"/>
      <c r="J23" s="2224"/>
      <c r="K23" s="2224"/>
      <c r="L23" s="2224"/>
      <c r="M23" s="2224"/>
      <c r="N23" s="2224"/>
      <c r="O23" s="2224"/>
      <c r="P23" s="2224"/>
      <c r="Q23" s="2224"/>
      <c r="R23" s="2224"/>
      <c r="S23" s="2224"/>
      <c r="T23" s="2224"/>
      <c r="U23" s="2224"/>
      <c r="V23" s="2224"/>
      <c r="W23" s="2224"/>
      <c r="X23" s="2224"/>
      <c r="Y23" s="2224"/>
      <c r="Z23" s="2224"/>
      <c r="AA23" s="2224"/>
      <c r="AB23" s="2224"/>
      <c r="AC23" s="2224"/>
      <c r="AD23" s="2224"/>
      <c r="AE23" s="2224"/>
      <c r="AF23" s="2224"/>
      <c r="AG23" s="2224"/>
      <c r="AH23" s="2224"/>
      <c r="AI23" s="2224"/>
      <c r="AJ23" s="2224"/>
    </row>
    <row r="24" spans="2:36" s="1021" customFormat="1" ht="21" customHeight="1">
      <c r="B24" s="1030">
        <v>10</v>
      </c>
      <c r="C24" s="2224"/>
      <c r="D24" s="2224"/>
      <c r="E24" s="2224"/>
      <c r="F24" s="2224"/>
      <c r="G24" s="2224"/>
      <c r="H24" s="2224"/>
      <c r="I24" s="2224"/>
      <c r="J24" s="2224"/>
      <c r="K24" s="2224"/>
      <c r="L24" s="2224"/>
      <c r="M24" s="2224"/>
      <c r="N24" s="2224"/>
      <c r="O24" s="2224"/>
      <c r="P24" s="2224"/>
      <c r="Q24" s="2224"/>
      <c r="R24" s="2224"/>
      <c r="S24" s="2224"/>
      <c r="T24" s="2224"/>
      <c r="U24" s="2224"/>
      <c r="V24" s="2224"/>
      <c r="W24" s="2224"/>
      <c r="X24" s="2224"/>
      <c r="Y24" s="2224"/>
      <c r="Z24" s="2224"/>
      <c r="AA24" s="2224"/>
      <c r="AB24" s="2224"/>
      <c r="AC24" s="2224"/>
      <c r="AD24" s="2224"/>
      <c r="AE24" s="2224"/>
      <c r="AF24" s="2224"/>
      <c r="AG24" s="2224"/>
      <c r="AH24" s="2224"/>
      <c r="AI24" s="2224"/>
      <c r="AJ24" s="2224"/>
    </row>
    <row r="25" spans="2:36" s="1021" customFormat="1" ht="21" customHeight="1">
      <c r="B25" s="2236" t="s">
        <v>525</v>
      </c>
      <c r="C25" s="2236"/>
      <c r="D25" s="2236"/>
      <c r="E25" s="2236"/>
      <c r="F25" s="2236"/>
      <c r="G25" s="2236"/>
      <c r="H25" s="2236"/>
      <c r="I25" s="2236"/>
      <c r="J25" s="2236"/>
      <c r="K25" s="2236"/>
      <c r="L25" s="2237"/>
      <c r="M25" s="2237"/>
      <c r="N25" s="2237"/>
      <c r="O25" s="2237"/>
      <c r="P25" s="2237"/>
      <c r="Q25" s="2238" t="s">
        <v>526</v>
      </c>
      <c r="R25" s="2238"/>
      <c r="S25" s="2239" t="s">
        <v>527</v>
      </c>
      <c r="T25" s="2239"/>
      <c r="U25" s="2239"/>
      <c r="V25" s="2239"/>
      <c r="W25" s="2239"/>
      <c r="X25" s="2239"/>
      <c r="Y25" s="2239"/>
      <c r="Z25" s="2239"/>
      <c r="AA25" s="2239"/>
      <c r="AB25" s="2239"/>
      <c r="AC25" s="2239"/>
      <c r="AD25" s="2239"/>
      <c r="AE25" s="2240">
        <f>SUM(AE15:AJ24)</f>
        <v>0</v>
      </c>
      <c r="AF25" s="2240"/>
      <c r="AG25" s="2240"/>
      <c r="AH25" s="2240"/>
      <c r="AI25" s="2240"/>
      <c r="AJ25" s="2240"/>
    </row>
    <row r="26" spans="2:36" s="1021" customFormat="1" ht="9" customHeight="1">
      <c r="B26" s="1031"/>
      <c r="C26" s="1032"/>
      <c r="D26" s="1032"/>
      <c r="E26" s="1032"/>
      <c r="F26" s="1032"/>
      <c r="G26" s="1032"/>
      <c r="H26" s="1032"/>
      <c r="I26" s="1032"/>
      <c r="J26" s="1032"/>
      <c r="K26" s="1032"/>
      <c r="L26" s="1032"/>
      <c r="M26" s="1032"/>
      <c r="N26" s="1032"/>
      <c r="O26" s="1032"/>
      <c r="P26" s="1032"/>
      <c r="Q26" s="1032"/>
      <c r="R26" s="1032"/>
      <c r="S26" s="1032"/>
      <c r="T26" s="1032"/>
      <c r="U26" s="1032"/>
      <c r="V26" s="1032"/>
      <c r="W26" s="1032"/>
      <c r="X26" s="1032"/>
      <c r="Y26" s="1032"/>
      <c r="Z26" s="1032"/>
      <c r="AA26" s="1032"/>
      <c r="AB26" s="1032"/>
      <c r="AC26" s="1032"/>
      <c r="AD26" s="1032"/>
      <c r="AE26" s="1032"/>
      <c r="AF26" s="1032"/>
      <c r="AG26" s="1032"/>
      <c r="AH26" s="1032"/>
      <c r="AI26" s="1032"/>
      <c r="AJ26" s="1032"/>
    </row>
    <row r="27" spans="2:36" s="1021" customFormat="1" ht="21" customHeight="1">
      <c r="B27" s="2229" t="s">
        <v>528</v>
      </c>
      <c r="C27" s="2229"/>
      <c r="D27" s="2229"/>
      <c r="E27" s="2229"/>
      <c r="F27" s="2229"/>
      <c r="G27" s="2229"/>
      <c r="H27" s="2229"/>
      <c r="I27" s="2229"/>
      <c r="J27" s="2229"/>
      <c r="K27" s="2229"/>
      <c r="L27" s="2229"/>
      <c r="M27" s="2229"/>
      <c r="N27" s="2229"/>
      <c r="O27" s="2229"/>
      <c r="P27" s="2229"/>
      <c r="Q27" s="2229"/>
      <c r="R27" s="2229"/>
      <c r="S27" s="2229"/>
      <c r="T27" s="2229"/>
      <c r="U27" s="2229"/>
      <c r="V27" s="2229"/>
      <c r="W27" s="2229"/>
      <c r="X27" s="2229"/>
      <c r="Y27" s="2229"/>
      <c r="Z27" s="2229"/>
      <c r="AA27" s="2229"/>
      <c r="AB27" s="2229"/>
      <c r="AC27" s="2229"/>
      <c r="AD27" s="2229"/>
      <c r="AE27" s="2229"/>
      <c r="AF27" s="2229"/>
      <c r="AG27" s="2229"/>
      <c r="AH27" s="2229"/>
      <c r="AI27" s="2229"/>
      <c r="AJ27" s="2229"/>
    </row>
    <row r="28" spans="2:36" s="1021" customFormat="1" ht="21" customHeight="1" thickBot="1">
      <c r="B28" s="2230" t="s">
        <v>529</v>
      </c>
      <c r="C28" s="2230"/>
      <c r="D28" s="2230"/>
      <c r="E28" s="2230"/>
      <c r="F28" s="2230"/>
      <c r="G28" s="2230"/>
      <c r="H28" s="2230"/>
      <c r="I28" s="2230"/>
      <c r="J28" s="2230"/>
      <c r="K28" s="2230"/>
      <c r="L28" s="2230"/>
      <c r="M28" s="2230"/>
      <c r="N28" s="2230"/>
      <c r="O28" s="2230"/>
      <c r="P28" s="2230"/>
      <c r="Q28" s="2230"/>
      <c r="R28" s="2230"/>
      <c r="S28" s="2231">
        <f>ROUNDUP(S11/40,1)</f>
        <v>0</v>
      </c>
      <c r="T28" s="2231"/>
      <c r="U28" s="2231"/>
      <c r="V28" s="2231"/>
      <c r="W28" s="2231"/>
      <c r="X28" s="2231"/>
      <c r="Y28" s="2231"/>
      <c r="Z28" s="2231"/>
      <c r="AA28" s="2231"/>
      <c r="AB28" s="2231"/>
      <c r="AC28" s="1033" t="s">
        <v>517</v>
      </c>
      <c r="AD28" s="1034"/>
      <c r="AE28" s="2232"/>
      <c r="AF28" s="2232"/>
      <c r="AG28" s="2232"/>
      <c r="AH28" s="2232"/>
      <c r="AI28" s="2232"/>
      <c r="AJ28" s="2232"/>
    </row>
    <row r="29" spans="2:36" s="1021" customFormat="1" ht="21" customHeight="1" thickTop="1">
      <c r="B29" s="2233" t="s">
        <v>530</v>
      </c>
      <c r="C29" s="2233"/>
      <c r="D29" s="2233"/>
      <c r="E29" s="2233"/>
      <c r="F29" s="2233"/>
      <c r="G29" s="2233"/>
      <c r="H29" s="2233"/>
      <c r="I29" s="2233"/>
      <c r="J29" s="2233"/>
      <c r="K29" s="2233"/>
      <c r="L29" s="2233"/>
      <c r="M29" s="2233"/>
      <c r="N29" s="2233"/>
      <c r="O29" s="2233"/>
      <c r="P29" s="2233"/>
      <c r="Q29" s="2233"/>
      <c r="R29" s="2233"/>
      <c r="S29" s="2234"/>
      <c r="T29" s="2234"/>
      <c r="U29" s="2234"/>
      <c r="V29" s="2234"/>
      <c r="W29" s="2234"/>
      <c r="X29" s="2234"/>
      <c r="Y29" s="2234"/>
      <c r="Z29" s="2234"/>
      <c r="AA29" s="2234"/>
      <c r="AB29" s="2234"/>
      <c r="AC29" s="1035" t="s">
        <v>517</v>
      </c>
      <c r="AD29" s="1036"/>
      <c r="AE29" s="2235" t="s">
        <v>531</v>
      </c>
      <c r="AF29" s="2235"/>
      <c r="AG29" s="2235"/>
      <c r="AH29" s="2235"/>
      <c r="AI29" s="2235"/>
      <c r="AJ29" s="2235"/>
    </row>
    <row r="30" spans="2:36" s="1021" customFormat="1" ht="21" customHeight="1">
      <c r="B30" s="2228" t="s">
        <v>532</v>
      </c>
      <c r="C30" s="2228"/>
      <c r="D30" s="2228"/>
      <c r="E30" s="2228"/>
      <c r="F30" s="2228"/>
      <c r="G30" s="2228"/>
      <c r="H30" s="2228"/>
      <c r="I30" s="2228"/>
      <c r="J30" s="2228"/>
      <c r="K30" s="2228"/>
      <c r="L30" s="2228"/>
      <c r="M30" s="2228"/>
      <c r="N30" s="2228"/>
      <c r="O30" s="2228"/>
      <c r="P30" s="2228"/>
      <c r="Q30" s="2228"/>
      <c r="R30" s="2228"/>
      <c r="S30" s="2228" t="s">
        <v>533</v>
      </c>
      <c r="T30" s="2228"/>
      <c r="U30" s="2228"/>
      <c r="V30" s="2228"/>
      <c r="W30" s="2228"/>
      <c r="X30" s="2228"/>
      <c r="Y30" s="2228"/>
      <c r="Z30" s="2228"/>
      <c r="AA30" s="2228"/>
      <c r="AB30" s="2228"/>
      <c r="AC30" s="2228"/>
      <c r="AD30" s="2228"/>
      <c r="AE30" s="2228"/>
      <c r="AF30" s="2228"/>
      <c r="AG30" s="2228"/>
      <c r="AH30" s="2228"/>
      <c r="AI30" s="2228"/>
      <c r="AJ30" s="2228"/>
    </row>
    <row r="31" spans="2:36" s="1021" customFormat="1" ht="21" customHeight="1">
      <c r="B31" s="1030">
        <v>1</v>
      </c>
      <c r="C31" s="2224"/>
      <c r="D31" s="2224"/>
      <c r="E31" s="2224"/>
      <c r="F31" s="2224"/>
      <c r="G31" s="2224"/>
      <c r="H31" s="2224"/>
      <c r="I31" s="2224"/>
      <c r="J31" s="2224"/>
      <c r="K31" s="2224"/>
      <c r="L31" s="2224"/>
      <c r="M31" s="2224"/>
      <c r="N31" s="2224"/>
      <c r="O31" s="2224"/>
      <c r="P31" s="2224"/>
      <c r="Q31" s="2224"/>
      <c r="R31" s="2224"/>
      <c r="S31" s="2224"/>
      <c r="T31" s="2224"/>
      <c r="U31" s="2224"/>
      <c r="V31" s="2224"/>
      <c r="W31" s="2224"/>
      <c r="X31" s="2224"/>
      <c r="Y31" s="2224"/>
      <c r="Z31" s="2224"/>
      <c r="AA31" s="2224"/>
      <c r="AB31" s="2224"/>
      <c r="AC31" s="2224"/>
      <c r="AD31" s="2224"/>
      <c r="AE31" s="2224"/>
      <c r="AF31" s="2224"/>
      <c r="AG31" s="2224"/>
      <c r="AH31" s="2224"/>
      <c r="AI31" s="2224"/>
      <c r="AJ31" s="2224"/>
    </row>
    <row r="32" spans="2:36" s="1021" customFormat="1" ht="21" customHeight="1">
      <c r="B32" s="1030">
        <v>2</v>
      </c>
      <c r="C32" s="2224"/>
      <c r="D32" s="2224"/>
      <c r="E32" s="2224"/>
      <c r="F32" s="2224"/>
      <c r="G32" s="2224"/>
      <c r="H32" s="2224"/>
      <c r="I32" s="2224"/>
      <c r="J32" s="2224"/>
      <c r="K32" s="2224"/>
      <c r="L32" s="2224"/>
      <c r="M32" s="2224"/>
      <c r="N32" s="2224"/>
      <c r="O32" s="2224"/>
      <c r="P32" s="2224"/>
      <c r="Q32" s="2224"/>
      <c r="R32" s="2224"/>
      <c r="S32" s="2224"/>
      <c r="T32" s="2224"/>
      <c r="U32" s="2224"/>
      <c r="V32" s="2224"/>
      <c r="W32" s="2224"/>
      <c r="X32" s="2224"/>
      <c r="Y32" s="2224"/>
      <c r="Z32" s="2224"/>
      <c r="AA32" s="2224"/>
      <c r="AB32" s="2224"/>
      <c r="AC32" s="2224"/>
      <c r="AD32" s="2224"/>
      <c r="AE32" s="2224"/>
      <c r="AF32" s="2224"/>
      <c r="AG32" s="2224"/>
      <c r="AH32" s="2224"/>
      <c r="AI32" s="2224"/>
      <c r="AJ32" s="2224"/>
    </row>
    <row r="33" spans="2:38" s="1021" customFormat="1" ht="21" customHeight="1">
      <c r="B33" s="1030">
        <v>3</v>
      </c>
      <c r="C33" s="2224"/>
      <c r="D33" s="2224"/>
      <c r="E33" s="2224"/>
      <c r="F33" s="2224"/>
      <c r="G33" s="2224"/>
      <c r="H33" s="2224"/>
      <c r="I33" s="2224"/>
      <c r="J33" s="2224"/>
      <c r="K33" s="2224"/>
      <c r="L33" s="2224"/>
      <c r="M33" s="2224"/>
      <c r="N33" s="2224"/>
      <c r="O33" s="2224"/>
      <c r="P33" s="2224"/>
      <c r="Q33" s="2224"/>
      <c r="R33" s="2224"/>
      <c r="S33" s="2224"/>
      <c r="T33" s="2224"/>
      <c r="U33" s="2224"/>
      <c r="V33" s="2224"/>
      <c r="W33" s="2224"/>
      <c r="X33" s="2224"/>
      <c r="Y33" s="2224"/>
      <c r="Z33" s="2224"/>
      <c r="AA33" s="2224"/>
      <c r="AB33" s="2224"/>
      <c r="AC33" s="2224"/>
      <c r="AD33" s="2224"/>
      <c r="AE33" s="2224"/>
      <c r="AF33" s="2224"/>
      <c r="AG33" s="2224"/>
      <c r="AH33" s="2224"/>
      <c r="AI33" s="2224"/>
      <c r="AJ33" s="2224"/>
    </row>
    <row r="34" spans="2:38" s="1021" customFormat="1" ht="8.25" customHeight="1">
      <c r="B34" s="1031"/>
      <c r="C34" s="1032"/>
      <c r="D34" s="1032"/>
      <c r="E34" s="1032"/>
      <c r="F34" s="1032"/>
      <c r="G34" s="1032"/>
      <c r="H34" s="1032"/>
      <c r="I34" s="1032"/>
      <c r="J34" s="1032"/>
      <c r="K34" s="1032"/>
      <c r="L34" s="1032"/>
      <c r="M34" s="1032"/>
      <c r="N34" s="1032"/>
      <c r="O34" s="1032"/>
      <c r="P34" s="1032"/>
      <c r="Q34" s="1032"/>
      <c r="R34" s="1032"/>
      <c r="S34" s="1032"/>
      <c r="T34" s="1032"/>
      <c r="U34" s="1032"/>
      <c r="V34" s="1032"/>
      <c r="W34" s="1032"/>
      <c r="X34" s="1032"/>
      <c r="Y34" s="1032"/>
      <c r="Z34" s="1032"/>
      <c r="AA34" s="1032"/>
      <c r="AB34" s="1032"/>
      <c r="AC34" s="1032"/>
      <c r="AD34" s="1032"/>
      <c r="AE34" s="1032"/>
      <c r="AF34" s="1032"/>
      <c r="AG34" s="1032"/>
      <c r="AH34" s="1032"/>
      <c r="AI34" s="1032"/>
      <c r="AJ34" s="1032"/>
    </row>
    <row r="35" spans="2:38" s="1021" customFormat="1" ht="22.5" customHeight="1">
      <c r="B35" s="2225" t="s">
        <v>502</v>
      </c>
      <c r="C35" s="2225"/>
      <c r="D35" s="2225"/>
      <c r="E35" s="2225"/>
      <c r="F35" s="2225"/>
      <c r="G35" s="2225"/>
      <c r="H35" s="2226" t="s">
        <v>534</v>
      </c>
      <c r="I35" s="2226"/>
      <c r="J35" s="2226"/>
      <c r="K35" s="2226"/>
      <c r="L35" s="2226"/>
      <c r="M35" s="2226"/>
      <c r="N35" s="2226"/>
      <c r="O35" s="2226"/>
      <c r="P35" s="2226"/>
      <c r="Q35" s="2226"/>
      <c r="R35" s="2226"/>
      <c r="S35" s="2226"/>
      <c r="T35" s="2226"/>
      <c r="U35" s="2226"/>
      <c r="V35" s="2226"/>
      <c r="W35" s="2226"/>
      <c r="X35" s="2226"/>
      <c r="Y35" s="2226"/>
      <c r="Z35" s="2226"/>
      <c r="AA35" s="2226"/>
      <c r="AB35" s="2226"/>
      <c r="AC35" s="2226"/>
      <c r="AD35" s="2226"/>
      <c r="AE35" s="2226"/>
      <c r="AF35" s="2226"/>
      <c r="AG35" s="2226"/>
      <c r="AH35" s="2226"/>
      <c r="AI35" s="2226"/>
      <c r="AJ35" s="2226"/>
    </row>
    <row r="36" spans="2:38" s="1021" customFormat="1" ht="8.25" customHeight="1">
      <c r="B36" s="1031"/>
      <c r="C36" s="1032"/>
      <c r="D36" s="1032"/>
      <c r="E36" s="1032"/>
      <c r="F36" s="1032"/>
      <c r="G36" s="1032"/>
      <c r="H36" s="1032"/>
      <c r="I36" s="1032"/>
      <c r="J36" s="1032"/>
      <c r="K36" s="1032"/>
      <c r="L36" s="1032"/>
      <c r="M36" s="1032"/>
      <c r="N36" s="1032"/>
      <c r="O36" s="1032"/>
      <c r="P36" s="1032"/>
      <c r="Q36" s="1032"/>
      <c r="R36" s="1032"/>
      <c r="S36" s="1032"/>
      <c r="T36" s="1032"/>
      <c r="U36" s="1032"/>
      <c r="V36" s="1032"/>
      <c r="W36" s="1032"/>
      <c r="X36" s="1032"/>
      <c r="Y36" s="1032"/>
      <c r="Z36" s="1032"/>
      <c r="AA36" s="1032"/>
      <c r="AB36" s="1032"/>
      <c r="AC36" s="1032"/>
      <c r="AD36" s="1032"/>
      <c r="AE36" s="1032"/>
      <c r="AF36" s="1032"/>
      <c r="AG36" s="1032"/>
      <c r="AH36" s="1032"/>
      <c r="AI36" s="1032"/>
      <c r="AJ36" s="1032"/>
    </row>
    <row r="37" spans="2:38" s="1021" customFormat="1" ht="18.75" customHeight="1">
      <c r="B37" s="2227" t="s">
        <v>535</v>
      </c>
      <c r="C37" s="2227"/>
      <c r="D37" s="2227"/>
      <c r="E37" s="2227"/>
      <c r="F37" s="2227"/>
      <c r="G37" s="2227"/>
      <c r="H37" s="2227"/>
      <c r="I37" s="2227"/>
      <c r="J37" s="2227"/>
      <c r="K37" s="2227"/>
      <c r="L37" s="2227"/>
      <c r="M37" s="2227"/>
      <c r="N37" s="2227"/>
      <c r="O37" s="2227"/>
      <c r="P37" s="2227"/>
      <c r="Q37" s="2227"/>
      <c r="R37" s="2227"/>
      <c r="S37" s="2227"/>
      <c r="T37" s="2227"/>
      <c r="U37" s="2227"/>
      <c r="V37" s="2227"/>
      <c r="W37" s="2227"/>
      <c r="X37" s="2227"/>
      <c r="Y37" s="2227"/>
      <c r="Z37" s="2227"/>
      <c r="AA37" s="2227"/>
      <c r="AB37" s="2227"/>
      <c r="AC37" s="2227"/>
      <c r="AD37" s="2227"/>
      <c r="AE37" s="2227"/>
      <c r="AF37" s="2227"/>
      <c r="AG37" s="2227"/>
      <c r="AH37" s="2227"/>
      <c r="AI37" s="2227"/>
      <c r="AJ37" s="2227"/>
      <c r="AK37" s="2227"/>
      <c r="AL37" s="1037"/>
    </row>
    <row r="38" spans="2:38" s="1021" customFormat="1" ht="18.75" customHeight="1">
      <c r="B38" s="2227"/>
      <c r="C38" s="2227"/>
      <c r="D38" s="2227"/>
      <c r="E38" s="2227"/>
      <c r="F38" s="2227"/>
      <c r="G38" s="2227"/>
      <c r="H38" s="2227"/>
      <c r="I38" s="2227"/>
      <c r="J38" s="2227"/>
      <c r="K38" s="2227"/>
      <c r="L38" s="2227"/>
      <c r="M38" s="2227"/>
      <c r="N38" s="2227"/>
      <c r="O38" s="2227"/>
      <c r="P38" s="2227"/>
      <c r="Q38" s="2227"/>
      <c r="R38" s="2227"/>
      <c r="S38" s="2227"/>
      <c r="T38" s="2227"/>
      <c r="U38" s="2227"/>
      <c r="V38" s="2227"/>
      <c r="W38" s="2227"/>
      <c r="X38" s="2227"/>
      <c r="Y38" s="2227"/>
      <c r="Z38" s="2227"/>
      <c r="AA38" s="2227"/>
      <c r="AB38" s="2227"/>
      <c r="AC38" s="2227"/>
      <c r="AD38" s="2227"/>
      <c r="AE38" s="2227"/>
      <c r="AF38" s="2227"/>
      <c r="AG38" s="2227"/>
      <c r="AH38" s="2227"/>
      <c r="AI38" s="2227"/>
      <c r="AJ38" s="2227"/>
      <c r="AK38" s="2227"/>
      <c r="AL38" s="1037"/>
    </row>
    <row r="39" spans="2:38" s="1021" customFormat="1" ht="18.75" customHeight="1">
      <c r="B39" s="2227"/>
      <c r="C39" s="2227"/>
      <c r="D39" s="2227"/>
      <c r="E39" s="2227"/>
      <c r="F39" s="2227"/>
      <c r="G39" s="2227"/>
      <c r="H39" s="2227"/>
      <c r="I39" s="2227"/>
      <c r="J39" s="2227"/>
      <c r="K39" s="2227"/>
      <c r="L39" s="2227"/>
      <c r="M39" s="2227"/>
      <c r="N39" s="2227"/>
      <c r="O39" s="2227"/>
      <c r="P39" s="2227"/>
      <c r="Q39" s="2227"/>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1037"/>
    </row>
    <row r="40" spans="2:38" s="1021" customFormat="1" ht="18.75" customHeight="1">
      <c r="B40" s="2227"/>
      <c r="C40" s="2227"/>
      <c r="D40" s="2227"/>
      <c r="E40" s="2227"/>
      <c r="F40" s="2227"/>
      <c r="G40" s="2227"/>
      <c r="H40" s="2227"/>
      <c r="I40" s="2227"/>
      <c r="J40" s="2227"/>
      <c r="K40" s="2227"/>
      <c r="L40" s="2227"/>
      <c r="M40" s="2227"/>
      <c r="N40" s="2227"/>
      <c r="O40" s="2227"/>
      <c r="P40" s="2227"/>
      <c r="Q40" s="2227"/>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1037"/>
    </row>
    <row r="41" spans="2:38" s="1021" customFormat="1" ht="80.25" customHeight="1">
      <c r="B41" s="2227"/>
      <c r="C41" s="2227"/>
      <c r="D41" s="2227"/>
      <c r="E41" s="2227"/>
      <c r="F41" s="2227"/>
      <c r="G41" s="2227"/>
      <c r="H41" s="2227"/>
      <c r="I41" s="2227"/>
      <c r="J41" s="2227"/>
      <c r="K41" s="2227"/>
      <c r="L41" s="2227"/>
      <c r="M41" s="2227"/>
      <c r="N41" s="2227"/>
      <c r="O41" s="2227"/>
      <c r="P41" s="2227"/>
      <c r="Q41" s="2227"/>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1037"/>
    </row>
    <row r="42" spans="2:38" s="1021" customFormat="1" ht="15" customHeight="1">
      <c r="B42" s="2222" t="s">
        <v>536</v>
      </c>
      <c r="C42" s="2222"/>
      <c r="D42" s="2222"/>
      <c r="E42" s="2222"/>
      <c r="F42" s="2222"/>
      <c r="G42" s="2222"/>
      <c r="H42" s="2222"/>
      <c r="I42" s="2222"/>
      <c r="J42" s="2222"/>
      <c r="K42" s="2222"/>
      <c r="L42" s="2222"/>
      <c r="M42" s="2222"/>
      <c r="N42" s="2222"/>
      <c r="O42" s="2222"/>
      <c r="P42" s="2222"/>
      <c r="Q42" s="2222"/>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1037"/>
    </row>
    <row r="43" spans="2:38" s="1021" customFormat="1" ht="15" customHeight="1">
      <c r="B43" s="2222"/>
      <c r="C43" s="2222"/>
      <c r="D43" s="2222"/>
      <c r="E43" s="2222"/>
      <c r="F43" s="2222"/>
      <c r="G43" s="2222"/>
      <c r="H43" s="2222"/>
      <c r="I43" s="2222"/>
      <c r="J43" s="2222"/>
      <c r="K43" s="2222"/>
      <c r="L43" s="2222"/>
      <c r="M43" s="2222"/>
      <c r="N43" s="2222"/>
      <c r="O43" s="2222"/>
      <c r="P43" s="2222"/>
      <c r="Q43" s="2222"/>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1037"/>
    </row>
    <row r="44" spans="2:38" s="1021" customFormat="1" ht="15" customHeight="1">
      <c r="B44" s="2222"/>
      <c r="C44" s="2222"/>
      <c r="D44" s="2222"/>
      <c r="E44" s="2222"/>
      <c r="F44" s="2222"/>
      <c r="G44" s="2222"/>
      <c r="H44" s="2222"/>
      <c r="I44" s="2222"/>
      <c r="J44" s="2222"/>
      <c r="K44" s="2222"/>
      <c r="L44" s="2222"/>
      <c r="M44" s="2222"/>
      <c r="N44" s="2222"/>
      <c r="O44" s="2222"/>
      <c r="P44" s="2222"/>
      <c r="Q44" s="2222"/>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1037"/>
    </row>
    <row r="45" spans="2:38" s="1021" customFormat="1" ht="15" customHeight="1">
      <c r="B45" s="2222"/>
      <c r="C45" s="2222"/>
      <c r="D45" s="2222"/>
      <c r="E45" s="2222"/>
      <c r="F45" s="2222"/>
      <c r="G45" s="2222"/>
      <c r="H45" s="2222"/>
      <c r="I45" s="2222"/>
      <c r="J45" s="2222"/>
      <c r="K45" s="2222"/>
      <c r="L45" s="2222"/>
      <c r="M45" s="2222"/>
      <c r="N45" s="2222"/>
      <c r="O45" s="2222"/>
      <c r="P45" s="2222"/>
      <c r="Q45" s="2222"/>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1037"/>
    </row>
    <row r="46" spans="2:38" s="1021" customFormat="1" ht="37.5" customHeight="1">
      <c r="B46" s="2222"/>
      <c r="C46" s="2222"/>
      <c r="D46" s="2222"/>
      <c r="E46" s="2222"/>
      <c r="F46" s="2222"/>
      <c r="G46" s="2222"/>
      <c r="H46" s="2222"/>
      <c r="I46" s="2222"/>
      <c r="J46" s="2222"/>
      <c r="K46" s="2222"/>
      <c r="L46" s="2222"/>
      <c r="M46" s="2222"/>
      <c r="N46" s="2222"/>
      <c r="O46" s="2222"/>
      <c r="P46" s="2222"/>
      <c r="Q46" s="2222"/>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1037"/>
    </row>
    <row r="47" spans="2:38" s="1038" customFormat="1" ht="36.75" customHeight="1">
      <c r="B47" s="2222" t="s">
        <v>537</v>
      </c>
      <c r="C47" s="2222"/>
      <c r="D47" s="2222"/>
      <c r="E47" s="2222"/>
      <c r="F47" s="2222"/>
      <c r="G47" s="2222"/>
      <c r="H47" s="2222"/>
      <c r="I47" s="2222"/>
      <c r="J47" s="2222"/>
      <c r="K47" s="2222"/>
      <c r="L47" s="2222"/>
      <c r="M47" s="2222"/>
      <c r="N47" s="2222"/>
      <c r="O47" s="2222"/>
      <c r="P47" s="2222"/>
      <c r="Q47" s="2222"/>
      <c r="R47" s="2222"/>
      <c r="S47" s="2222"/>
      <c r="T47" s="2222"/>
      <c r="U47" s="2222"/>
      <c r="V47" s="2222"/>
      <c r="W47" s="2222"/>
      <c r="X47" s="2222"/>
      <c r="Y47" s="2222"/>
      <c r="Z47" s="2222"/>
      <c r="AA47" s="2222"/>
      <c r="AB47" s="2222"/>
      <c r="AC47" s="2222"/>
      <c r="AD47" s="2222"/>
      <c r="AE47" s="2222"/>
      <c r="AF47" s="2222"/>
      <c r="AG47" s="2222"/>
      <c r="AH47" s="2222"/>
      <c r="AI47" s="2222"/>
      <c r="AJ47" s="2222"/>
      <c r="AK47" s="2222"/>
    </row>
    <row r="48" spans="2:38" s="1038" customFormat="1" ht="36" customHeight="1">
      <c r="B48" s="2223" t="s">
        <v>1344</v>
      </c>
      <c r="C48" s="2223"/>
      <c r="D48" s="2223"/>
      <c r="E48" s="2223"/>
      <c r="F48" s="2223"/>
      <c r="G48" s="2223"/>
      <c r="H48" s="2223"/>
      <c r="I48" s="2223"/>
      <c r="J48" s="2223"/>
      <c r="K48" s="2223"/>
      <c r="L48" s="2223"/>
      <c r="M48" s="2223"/>
      <c r="N48" s="2223"/>
      <c r="O48" s="2223"/>
      <c r="P48" s="2223"/>
      <c r="Q48" s="2223"/>
      <c r="R48" s="2223"/>
      <c r="S48" s="2223"/>
      <c r="T48" s="2223"/>
      <c r="U48" s="2223"/>
      <c r="V48" s="2223"/>
      <c r="W48" s="2223"/>
      <c r="X48" s="2223"/>
      <c r="Y48" s="2223"/>
      <c r="Z48" s="2223"/>
      <c r="AA48" s="2223"/>
      <c r="AB48" s="2223"/>
      <c r="AC48" s="2223"/>
      <c r="AD48" s="2223"/>
      <c r="AE48" s="2223"/>
      <c r="AF48" s="2223"/>
      <c r="AG48" s="2223"/>
      <c r="AH48" s="2223"/>
      <c r="AI48" s="2223"/>
      <c r="AJ48" s="2223"/>
      <c r="AK48" s="2223"/>
    </row>
  </sheetData>
  <protectedRanges>
    <protectedRange sqref="L7:Y7 AG7:AJ7 L6:AJ6 L8:AJ8" name="範囲1_1"/>
  </protectedRanges>
  <mergeCells count="91">
    <mergeCell ref="B1:G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hyperlinks>
    <hyperlink ref="AK2" location="目次!A1" display="目次に戻る" xr:uid="{0F6511F3-DA11-461D-89E3-ADD318D1BF4C}"/>
  </hyperlinks>
  <pageMargins left="0.7" right="0.7" top="0.75" bottom="0.75" header="0.3" footer="0.3"/>
  <pageSetup paperSize="9" scale="7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48"/>
  <sheetViews>
    <sheetView view="pageBreakPreview" zoomScale="85" zoomScaleNormal="100" zoomScaleSheetLayoutView="85" workbookViewId="0"/>
  </sheetViews>
  <sheetFormatPr defaultColWidth="8.625" defaultRowHeight="14.25"/>
  <cols>
    <col min="1" max="1" width="7.875" style="303" customWidth="1"/>
    <col min="2" max="23" width="2.625" style="303" customWidth="1"/>
    <col min="24" max="24" width="5.5" style="303" customWidth="1"/>
    <col min="25" max="25" width="4.375" style="303" customWidth="1"/>
    <col min="26" max="37" width="2.625" style="303" customWidth="1"/>
    <col min="38" max="38" width="10.625" style="303" customWidth="1"/>
    <col min="39" max="39" width="9" style="303" customWidth="1"/>
    <col min="40" max="40" width="2.5" style="303" customWidth="1"/>
    <col min="41" max="16384" width="8.625" style="303"/>
  </cols>
  <sheetData>
    <row r="1" spans="1:39" s="1020" customFormat="1" ht="20.100000000000001" customHeight="1">
      <c r="B1" s="2252" t="s">
        <v>1345</v>
      </c>
      <c r="C1" s="2252"/>
      <c r="D1" s="2252"/>
      <c r="E1" s="2252"/>
      <c r="F1" s="2252"/>
      <c r="G1" s="2252"/>
      <c r="H1" s="2252"/>
    </row>
    <row r="2" spans="1:39" s="1020" customFormat="1" ht="20.100000000000001" customHeight="1">
      <c r="AA2" s="2253" t="s">
        <v>507</v>
      </c>
      <c r="AB2" s="2253"/>
      <c r="AC2" s="2253"/>
      <c r="AD2" s="2253"/>
      <c r="AE2" s="2253"/>
      <c r="AF2" s="2253"/>
      <c r="AG2" s="2253"/>
      <c r="AH2" s="2253"/>
      <c r="AI2" s="2253"/>
      <c r="AJ2" s="2253"/>
      <c r="AL2" s="4" t="s">
        <v>0</v>
      </c>
    </row>
    <row r="3" spans="1:39" s="1020" customFormat="1" ht="20.100000000000001" customHeight="1"/>
    <row r="4" spans="1:39" s="1020" customFormat="1" ht="20.100000000000001" customHeight="1">
      <c r="A4" s="1021"/>
      <c r="B4" s="2254" t="s">
        <v>542</v>
      </c>
      <c r="C4" s="2254"/>
      <c r="D4" s="2254"/>
      <c r="E4" s="2254"/>
      <c r="F4" s="2254"/>
      <c r="G4" s="2254"/>
      <c r="H4" s="2254"/>
      <c r="I4" s="2254"/>
      <c r="J4" s="2254"/>
      <c r="K4" s="2254"/>
      <c r="L4" s="2254"/>
      <c r="M4" s="2254"/>
      <c r="N4" s="2254"/>
      <c r="O4" s="2254"/>
      <c r="P4" s="2254"/>
      <c r="Q4" s="2254"/>
      <c r="R4" s="2254"/>
      <c r="S4" s="2254"/>
      <c r="T4" s="2254"/>
      <c r="U4" s="2254"/>
      <c r="V4" s="2254"/>
      <c r="W4" s="2254"/>
      <c r="X4" s="2254"/>
      <c r="Y4" s="2254"/>
      <c r="Z4" s="2254"/>
      <c r="AA4" s="2254"/>
      <c r="AB4" s="2254"/>
      <c r="AC4" s="2254"/>
      <c r="AD4" s="2254"/>
      <c r="AE4" s="2254"/>
      <c r="AF4" s="2254"/>
      <c r="AG4" s="2254"/>
      <c r="AH4" s="2254"/>
      <c r="AI4" s="2254"/>
      <c r="AJ4" s="2254"/>
      <c r="AK4" s="1021"/>
    </row>
    <row r="5" spans="1:39" s="1039" customFormat="1" ht="20.100000000000001" customHeight="1">
      <c r="A5" s="1022"/>
      <c r="B5" s="1022"/>
      <c r="C5" s="1022"/>
      <c r="D5" s="1022"/>
      <c r="E5" s="1022"/>
      <c r="F5" s="1022"/>
      <c r="G5" s="1022"/>
      <c r="H5" s="1022"/>
      <c r="I5" s="1023"/>
      <c r="J5" s="1023"/>
      <c r="K5" s="1023"/>
      <c r="L5" s="1023"/>
      <c r="M5" s="1023"/>
      <c r="N5" s="1023"/>
      <c r="O5" s="1023"/>
      <c r="P5" s="1023"/>
      <c r="Q5" s="1023"/>
      <c r="R5" s="1023"/>
      <c r="S5" s="1023"/>
      <c r="T5" s="1023"/>
      <c r="U5" s="1023"/>
      <c r="V5" s="1023"/>
      <c r="W5" s="1023"/>
      <c r="X5" s="1023"/>
      <c r="Y5" s="1023"/>
      <c r="Z5" s="1023"/>
      <c r="AA5" s="1023"/>
      <c r="AB5" s="1023"/>
      <c r="AC5" s="1023"/>
      <c r="AD5" s="1023"/>
      <c r="AE5" s="1023"/>
      <c r="AF5" s="1023"/>
      <c r="AG5" s="1023"/>
      <c r="AH5" s="1023"/>
      <c r="AI5" s="1023"/>
      <c r="AJ5" s="1023"/>
      <c r="AK5" s="1023"/>
    </row>
    <row r="6" spans="1:39" s="1039" customFormat="1" ht="29.25" customHeight="1">
      <c r="A6" s="1022"/>
      <c r="B6" s="2246" t="s">
        <v>509</v>
      </c>
      <c r="C6" s="2246"/>
      <c r="D6" s="2246"/>
      <c r="E6" s="2246"/>
      <c r="F6" s="2246"/>
      <c r="G6" s="2246"/>
      <c r="H6" s="2246"/>
      <c r="I6" s="2246"/>
      <c r="J6" s="2246"/>
      <c r="K6" s="2246"/>
      <c r="L6" s="2251"/>
      <c r="M6" s="2251"/>
      <c r="N6" s="2251"/>
      <c r="O6" s="2251"/>
      <c r="P6" s="2251"/>
      <c r="Q6" s="2251"/>
      <c r="R6" s="2251"/>
      <c r="S6" s="2251"/>
      <c r="T6" s="2251"/>
      <c r="U6" s="2251"/>
      <c r="V6" s="2251"/>
      <c r="W6" s="2251"/>
      <c r="X6" s="2251"/>
      <c r="Y6" s="2251"/>
      <c r="Z6" s="2251"/>
      <c r="AA6" s="2251"/>
      <c r="AB6" s="2251"/>
      <c r="AC6" s="2251"/>
      <c r="AD6" s="2251"/>
      <c r="AE6" s="2251"/>
      <c r="AF6" s="2251"/>
      <c r="AG6" s="2251"/>
      <c r="AH6" s="2251"/>
      <c r="AI6" s="2251"/>
      <c r="AJ6" s="2251"/>
      <c r="AK6" s="1023"/>
    </row>
    <row r="7" spans="1:39" s="1039" customFormat="1" ht="31.5" customHeight="1">
      <c r="A7" s="1022"/>
      <c r="B7" s="2246" t="s">
        <v>510</v>
      </c>
      <c r="C7" s="2246"/>
      <c r="D7" s="2246"/>
      <c r="E7" s="2246"/>
      <c r="F7" s="2246"/>
      <c r="G7" s="2246"/>
      <c r="H7" s="2246"/>
      <c r="I7" s="2246"/>
      <c r="J7" s="2246"/>
      <c r="K7" s="2246"/>
      <c r="L7" s="2247"/>
      <c r="M7" s="2247"/>
      <c r="N7" s="2247"/>
      <c r="O7" s="2247"/>
      <c r="P7" s="2247"/>
      <c r="Q7" s="2247"/>
      <c r="R7" s="2247"/>
      <c r="S7" s="2247"/>
      <c r="T7" s="2247"/>
      <c r="U7" s="2247"/>
      <c r="V7" s="2247"/>
      <c r="W7" s="2247"/>
      <c r="X7" s="2247"/>
      <c r="Y7" s="2247"/>
      <c r="Z7" s="2248" t="s">
        <v>511</v>
      </c>
      <c r="AA7" s="2248"/>
      <c r="AB7" s="2248"/>
      <c r="AC7" s="2248"/>
      <c r="AD7" s="2248"/>
      <c r="AE7" s="2248"/>
      <c r="AF7" s="2248"/>
      <c r="AG7" s="2249" t="s">
        <v>543</v>
      </c>
      <c r="AH7" s="2249"/>
      <c r="AI7" s="2249"/>
      <c r="AJ7" s="2249"/>
      <c r="AK7" s="1023"/>
    </row>
    <row r="8" spans="1:39" s="1039" customFormat="1" ht="29.25" customHeight="1">
      <c r="A8" s="1023"/>
      <c r="B8" s="2250" t="s">
        <v>513</v>
      </c>
      <c r="C8" s="2250"/>
      <c r="D8" s="2250"/>
      <c r="E8" s="2250"/>
      <c r="F8" s="2250"/>
      <c r="G8" s="2250"/>
      <c r="H8" s="2250"/>
      <c r="I8" s="2250"/>
      <c r="J8" s="2250"/>
      <c r="K8" s="2250"/>
      <c r="L8" s="2251" t="s">
        <v>514</v>
      </c>
      <c r="M8" s="2251"/>
      <c r="N8" s="2251"/>
      <c r="O8" s="2251"/>
      <c r="P8" s="2251"/>
      <c r="Q8" s="2251"/>
      <c r="R8" s="2251"/>
      <c r="S8" s="2251"/>
      <c r="T8" s="2251"/>
      <c r="U8" s="2251"/>
      <c r="V8" s="2251"/>
      <c r="W8" s="2251"/>
      <c r="X8" s="2251"/>
      <c r="Y8" s="2251"/>
      <c r="Z8" s="2251"/>
      <c r="AA8" s="2251"/>
      <c r="AB8" s="2251"/>
      <c r="AC8" s="2251"/>
      <c r="AD8" s="2251"/>
      <c r="AE8" s="2251"/>
      <c r="AF8" s="2251"/>
      <c r="AG8" s="2251"/>
      <c r="AH8" s="2251"/>
      <c r="AI8" s="2251"/>
      <c r="AJ8" s="2251"/>
      <c r="AK8" s="1023"/>
    </row>
    <row r="9" spans="1:39" s="1020" customFormat="1" ht="9.75" customHeight="1">
      <c r="A9" s="1021"/>
      <c r="B9" s="1021"/>
      <c r="C9" s="1021"/>
      <c r="D9" s="1021"/>
      <c r="E9" s="1021"/>
      <c r="F9" s="1021"/>
      <c r="G9" s="1021"/>
      <c r="H9" s="1021"/>
      <c r="I9" s="1021"/>
      <c r="J9" s="1021"/>
      <c r="K9" s="1021"/>
      <c r="L9" s="1021"/>
      <c r="M9" s="1021"/>
      <c r="N9" s="1021"/>
      <c r="O9" s="1021"/>
      <c r="P9" s="1021"/>
      <c r="Q9" s="1021"/>
      <c r="R9" s="1021"/>
      <c r="S9" s="1021"/>
      <c r="T9" s="1021"/>
      <c r="U9" s="1021"/>
      <c r="V9" s="1021"/>
      <c r="W9" s="1021"/>
      <c r="X9" s="1021"/>
      <c r="Y9" s="1021"/>
      <c r="Z9" s="1021"/>
      <c r="AA9" s="1021"/>
      <c r="AB9" s="1021"/>
      <c r="AC9" s="1021"/>
      <c r="AD9" s="1021"/>
      <c r="AE9" s="1021"/>
      <c r="AF9" s="1021"/>
      <c r="AG9" s="1021"/>
      <c r="AH9" s="1021"/>
      <c r="AI9" s="1021"/>
      <c r="AJ9" s="1021"/>
      <c r="AK9" s="1021"/>
    </row>
    <row r="10" spans="1:39" s="1020" customFormat="1" ht="21" customHeight="1">
      <c r="A10" s="1021"/>
      <c r="B10" s="2229" t="s">
        <v>515</v>
      </c>
      <c r="C10" s="2229"/>
      <c r="D10" s="2229"/>
      <c r="E10" s="2229"/>
      <c r="F10" s="2229"/>
      <c r="G10" s="2229"/>
      <c r="H10" s="2229"/>
      <c r="I10" s="2229"/>
      <c r="J10" s="2229"/>
      <c r="K10" s="2229"/>
      <c r="L10" s="2229"/>
      <c r="M10" s="2229"/>
      <c r="N10" s="2229"/>
      <c r="O10" s="2229"/>
      <c r="P10" s="2229"/>
      <c r="Q10" s="2229"/>
      <c r="R10" s="2229"/>
      <c r="S10" s="2229"/>
      <c r="T10" s="2229"/>
      <c r="U10" s="2229"/>
      <c r="V10" s="2229"/>
      <c r="W10" s="2229"/>
      <c r="X10" s="2229"/>
      <c r="Y10" s="2229"/>
      <c r="Z10" s="2229"/>
      <c r="AA10" s="2229"/>
      <c r="AB10" s="2229"/>
      <c r="AC10" s="2229"/>
      <c r="AD10" s="2229"/>
      <c r="AE10" s="2229"/>
      <c r="AF10" s="2229"/>
      <c r="AG10" s="2229"/>
      <c r="AH10" s="2229"/>
      <c r="AI10" s="2229"/>
      <c r="AJ10" s="2229"/>
      <c r="AK10" s="1021"/>
    </row>
    <row r="11" spans="1:39" s="1020" customFormat="1" ht="21" customHeight="1">
      <c r="A11" s="1021"/>
      <c r="B11" s="2242" t="s">
        <v>516</v>
      </c>
      <c r="C11" s="2242"/>
      <c r="D11" s="2242"/>
      <c r="E11" s="2242"/>
      <c r="F11" s="2242"/>
      <c r="G11" s="2242"/>
      <c r="H11" s="2242"/>
      <c r="I11" s="2242"/>
      <c r="J11" s="2242"/>
      <c r="K11" s="2242"/>
      <c r="L11" s="2242"/>
      <c r="M11" s="2242"/>
      <c r="N11" s="2242"/>
      <c r="O11" s="2242"/>
      <c r="P11" s="2242"/>
      <c r="Q11" s="2242"/>
      <c r="R11" s="2242"/>
      <c r="S11" s="2243"/>
      <c r="T11" s="2243"/>
      <c r="U11" s="2243"/>
      <c r="V11" s="2243"/>
      <c r="W11" s="2243"/>
      <c r="X11" s="2243"/>
      <c r="Y11" s="2243"/>
      <c r="Z11" s="2243"/>
      <c r="AA11" s="2243"/>
      <c r="AB11" s="2243"/>
      <c r="AC11" s="1024" t="s">
        <v>517</v>
      </c>
      <c r="AD11" s="1025"/>
      <c r="AE11" s="2244"/>
      <c r="AF11" s="2244"/>
      <c r="AG11" s="2244"/>
      <c r="AH11" s="2244"/>
      <c r="AI11" s="2244"/>
      <c r="AJ11" s="2244"/>
      <c r="AK11" s="1021"/>
      <c r="AM11" s="1040"/>
    </row>
    <row r="12" spans="1:39" s="1020" customFormat="1" ht="21" customHeight="1" thickBot="1">
      <c r="A12" s="1021"/>
      <c r="B12" s="1027"/>
      <c r="C12" s="2245" t="s">
        <v>544</v>
      </c>
      <c r="D12" s="2245"/>
      <c r="E12" s="2245"/>
      <c r="F12" s="2245"/>
      <c r="G12" s="2245"/>
      <c r="H12" s="2245"/>
      <c r="I12" s="2245"/>
      <c r="J12" s="2245"/>
      <c r="K12" s="2245"/>
      <c r="L12" s="2245"/>
      <c r="M12" s="2245"/>
      <c r="N12" s="2245"/>
      <c r="O12" s="2245"/>
      <c r="P12" s="2245"/>
      <c r="Q12" s="2245"/>
      <c r="R12" s="2245"/>
      <c r="S12" s="2231">
        <f>ROUNDUP(S11*30%,1)</f>
        <v>0</v>
      </c>
      <c r="T12" s="2231"/>
      <c r="U12" s="2231"/>
      <c r="V12" s="2231"/>
      <c r="W12" s="2231"/>
      <c r="X12" s="2231"/>
      <c r="Y12" s="2231"/>
      <c r="Z12" s="2231"/>
      <c r="AA12" s="2231"/>
      <c r="AB12" s="2231"/>
      <c r="AC12" s="1028" t="s">
        <v>517</v>
      </c>
      <c r="AD12" s="1028"/>
      <c r="AE12" s="2232"/>
      <c r="AF12" s="2232"/>
      <c r="AG12" s="2232"/>
      <c r="AH12" s="2232"/>
      <c r="AI12" s="2232"/>
      <c r="AJ12" s="2232"/>
      <c r="AK12" s="1021"/>
    </row>
    <row r="13" spans="1:39" s="1020" customFormat="1" ht="21" customHeight="1" thickTop="1">
      <c r="A13" s="1021"/>
      <c r="B13" s="2233" t="s">
        <v>519</v>
      </c>
      <c r="C13" s="2233"/>
      <c r="D13" s="2233"/>
      <c r="E13" s="2233"/>
      <c r="F13" s="2233"/>
      <c r="G13" s="2233"/>
      <c r="H13" s="2233"/>
      <c r="I13" s="2233"/>
      <c r="J13" s="2233"/>
      <c r="K13" s="2233"/>
      <c r="L13" s="2233"/>
      <c r="M13" s="2233"/>
      <c r="N13" s="2233"/>
      <c r="O13" s="2233"/>
      <c r="P13" s="2233"/>
      <c r="Q13" s="2233"/>
      <c r="R13" s="2233"/>
      <c r="S13" s="2241" t="e">
        <f>ROUNDUP(AE25/L25,1)</f>
        <v>#DIV/0!</v>
      </c>
      <c r="T13" s="2241"/>
      <c r="U13" s="2241"/>
      <c r="V13" s="2241"/>
      <c r="W13" s="2241"/>
      <c r="X13" s="2241"/>
      <c r="Y13" s="2241"/>
      <c r="Z13" s="2241"/>
      <c r="AA13" s="2241"/>
      <c r="AB13" s="2241"/>
      <c r="AC13" s="1029" t="s">
        <v>517</v>
      </c>
      <c r="AD13" s="1029"/>
      <c r="AE13" s="2235" t="s">
        <v>520</v>
      </c>
      <c r="AF13" s="2235"/>
      <c r="AG13" s="2235"/>
      <c r="AH13" s="2235"/>
      <c r="AI13" s="2235"/>
      <c r="AJ13" s="2235"/>
      <c r="AK13" s="1021"/>
    </row>
    <row r="14" spans="1:39" s="1020" customFormat="1" ht="21" customHeight="1">
      <c r="A14" s="1021"/>
      <c r="B14" s="2239" t="s">
        <v>521</v>
      </c>
      <c r="C14" s="2239"/>
      <c r="D14" s="2239"/>
      <c r="E14" s="2239"/>
      <c r="F14" s="2239"/>
      <c r="G14" s="2239"/>
      <c r="H14" s="2239"/>
      <c r="I14" s="2239"/>
      <c r="J14" s="2239"/>
      <c r="K14" s="2239"/>
      <c r="L14" s="2239" t="s">
        <v>522</v>
      </c>
      <c r="M14" s="2239"/>
      <c r="N14" s="2239"/>
      <c r="O14" s="2239"/>
      <c r="P14" s="2239"/>
      <c r="Q14" s="2239"/>
      <c r="R14" s="2239"/>
      <c r="S14" s="2239"/>
      <c r="T14" s="2239"/>
      <c r="U14" s="2239"/>
      <c r="V14" s="2239"/>
      <c r="W14" s="2239"/>
      <c r="X14" s="2239"/>
      <c r="Y14" s="2239" t="s">
        <v>523</v>
      </c>
      <c r="Z14" s="2239"/>
      <c r="AA14" s="2239"/>
      <c r="AB14" s="2239"/>
      <c r="AC14" s="2239"/>
      <c r="AD14" s="2239"/>
      <c r="AE14" s="2239" t="s">
        <v>524</v>
      </c>
      <c r="AF14" s="2239"/>
      <c r="AG14" s="2239"/>
      <c r="AH14" s="2239"/>
      <c r="AI14" s="2239"/>
      <c r="AJ14" s="2239"/>
      <c r="AK14" s="1021"/>
    </row>
    <row r="15" spans="1:39" s="1020" customFormat="1" ht="21" customHeight="1">
      <c r="A15" s="1021"/>
      <c r="B15" s="1030">
        <v>1</v>
      </c>
      <c r="C15" s="2224"/>
      <c r="D15" s="2224"/>
      <c r="E15" s="2224"/>
      <c r="F15" s="2224"/>
      <c r="G15" s="2224"/>
      <c r="H15" s="2224"/>
      <c r="I15" s="2224"/>
      <c r="J15" s="2224"/>
      <c r="K15" s="2224"/>
      <c r="L15" s="2224"/>
      <c r="M15" s="2224"/>
      <c r="N15" s="2224"/>
      <c r="O15" s="2224"/>
      <c r="P15" s="2224"/>
      <c r="Q15" s="2224"/>
      <c r="R15" s="2224"/>
      <c r="S15" s="2224"/>
      <c r="T15" s="2224"/>
      <c r="U15" s="2224"/>
      <c r="V15" s="2224"/>
      <c r="W15" s="2224"/>
      <c r="X15" s="2224"/>
      <c r="Y15" s="2224"/>
      <c r="Z15" s="2224"/>
      <c r="AA15" s="2224"/>
      <c r="AB15" s="2224"/>
      <c r="AC15" s="2224"/>
      <c r="AD15" s="2224"/>
      <c r="AE15" s="2224"/>
      <c r="AF15" s="2224"/>
      <c r="AG15" s="2224"/>
      <c r="AH15" s="2224"/>
      <c r="AI15" s="2224"/>
      <c r="AJ15" s="2224"/>
      <c r="AK15" s="1021"/>
    </row>
    <row r="16" spans="1:39" s="1020" customFormat="1" ht="21" customHeight="1">
      <c r="A16" s="1021"/>
      <c r="B16" s="1030">
        <v>2</v>
      </c>
      <c r="C16" s="2224"/>
      <c r="D16" s="2224"/>
      <c r="E16" s="2224"/>
      <c r="F16" s="2224"/>
      <c r="G16" s="2224"/>
      <c r="H16" s="2224"/>
      <c r="I16" s="2224"/>
      <c r="J16" s="2224"/>
      <c r="K16" s="2224"/>
      <c r="L16" s="2224"/>
      <c r="M16" s="2224"/>
      <c r="N16" s="2224"/>
      <c r="O16" s="2224"/>
      <c r="P16" s="2224"/>
      <c r="Q16" s="2224"/>
      <c r="R16" s="2224"/>
      <c r="S16" s="2224"/>
      <c r="T16" s="2224"/>
      <c r="U16" s="2224"/>
      <c r="V16" s="2224"/>
      <c r="W16" s="2224"/>
      <c r="X16" s="2224"/>
      <c r="Y16" s="2224"/>
      <c r="Z16" s="2224"/>
      <c r="AA16" s="2224"/>
      <c r="AB16" s="2224"/>
      <c r="AC16" s="2224"/>
      <c r="AD16" s="2224"/>
      <c r="AE16" s="2224"/>
      <c r="AF16" s="2224"/>
      <c r="AG16" s="2224"/>
      <c r="AH16" s="2224"/>
      <c r="AI16" s="2224"/>
      <c r="AJ16" s="2224"/>
      <c r="AK16" s="1021"/>
    </row>
    <row r="17" spans="1:37" s="1020" customFormat="1" ht="21" customHeight="1">
      <c r="A17" s="1021"/>
      <c r="B17" s="1030">
        <v>3</v>
      </c>
      <c r="C17" s="2224"/>
      <c r="D17" s="2224"/>
      <c r="E17" s="2224"/>
      <c r="F17" s="2224"/>
      <c r="G17" s="2224"/>
      <c r="H17" s="2224"/>
      <c r="I17" s="2224"/>
      <c r="J17" s="2224"/>
      <c r="K17" s="2224"/>
      <c r="L17" s="2224"/>
      <c r="M17" s="2224"/>
      <c r="N17" s="2224"/>
      <c r="O17" s="2224"/>
      <c r="P17" s="2224"/>
      <c r="Q17" s="2224"/>
      <c r="R17" s="2224"/>
      <c r="S17" s="2224"/>
      <c r="T17" s="2224"/>
      <c r="U17" s="2224"/>
      <c r="V17" s="2224"/>
      <c r="W17" s="2224"/>
      <c r="X17" s="2224"/>
      <c r="Y17" s="2224"/>
      <c r="Z17" s="2224"/>
      <c r="AA17" s="2224"/>
      <c r="AB17" s="2224"/>
      <c r="AC17" s="2224"/>
      <c r="AD17" s="2224"/>
      <c r="AE17" s="2224"/>
      <c r="AF17" s="2224"/>
      <c r="AG17" s="2224"/>
      <c r="AH17" s="2224"/>
      <c r="AI17" s="2224"/>
      <c r="AJ17" s="2224"/>
      <c r="AK17" s="1021"/>
    </row>
    <row r="18" spans="1:37" s="1020" customFormat="1" ht="21" customHeight="1">
      <c r="A18" s="1021"/>
      <c r="B18" s="1030">
        <v>4</v>
      </c>
      <c r="C18" s="2224"/>
      <c r="D18" s="2224"/>
      <c r="E18" s="2224"/>
      <c r="F18" s="2224"/>
      <c r="G18" s="2224"/>
      <c r="H18" s="2224"/>
      <c r="I18" s="2224"/>
      <c r="J18" s="2224"/>
      <c r="K18" s="2224"/>
      <c r="L18" s="2224"/>
      <c r="M18" s="2224"/>
      <c r="N18" s="2224"/>
      <c r="O18" s="2224"/>
      <c r="P18" s="2224"/>
      <c r="Q18" s="2224"/>
      <c r="R18" s="2224"/>
      <c r="S18" s="2224"/>
      <c r="T18" s="2224"/>
      <c r="U18" s="2224"/>
      <c r="V18" s="2224"/>
      <c r="W18" s="2224"/>
      <c r="X18" s="2224"/>
      <c r="Y18" s="2224"/>
      <c r="Z18" s="2224"/>
      <c r="AA18" s="2224"/>
      <c r="AB18" s="2224"/>
      <c r="AC18" s="2224"/>
      <c r="AD18" s="2224"/>
      <c r="AE18" s="2224"/>
      <c r="AF18" s="2224"/>
      <c r="AG18" s="2224"/>
      <c r="AH18" s="2224"/>
      <c r="AI18" s="2224"/>
      <c r="AJ18" s="2224"/>
      <c r="AK18" s="1021"/>
    </row>
    <row r="19" spans="1:37" s="1020" customFormat="1" ht="21" customHeight="1">
      <c r="A19" s="1021"/>
      <c r="B19" s="1030">
        <v>5</v>
      </c>
      <c r="C19" s="2224"/>
      <c r="D19" s="2224"/>
      <c r="E19" s="2224"/>
      <c r="F19" s="2224"/>
      <c r="G19" s="2224"/>
      <c r="H19" s="2224"/>
      <c r="I19" s="2224"/>
      <c r="J19" s="2224"/>
      <c r="K19" s="2224"/>
      <c r="L19" s="2224"/>
      <c r="M19" s="2224"/>
      <c r="N19" s="2224"/>
      <c r="O19" s="2224"/>
      <c r="P19" s="2224"/>
      <c r="Q19" s="2224"/>
      <c r="R19" s="2224"/>
      <c r="S19" s="2224"/>
      <c r="T19" s="2224"/>
      <c r="U19" s="2224"/>
      <c r="V19" s="2224"/>
      <c r="W19" s="2224"/>
      <c r="X19" s="2224"/>
      <c r="Y19" s="2224"/>
      <c r="Z19" s="2224"/>
      <c r="AA19" s="2224"/>
      <c r="AB19" s="2224"/>
      <c r="AC19" s="2224"/>
      <c r="AD19" s="2224"/>
      <c r="AE19" s="2224"/>
      <c r="AF19" s="2224"/>
      <c r="AG19" s="2224"/>
      <c r="AH19" s="2224"/>
      <c r="AI19" s="2224"/>
      <c r="AJ19" s="2224"/>
      <c r="AK19" s="1021"/>
    </row>
    <row r="20" spans="1:37" s="1020" customFormat="1" ht="21" customHeight="1">
      <c r="A20" s="1021"/>
      <c r="B20" s="1030">
        <v>6</v>
      </c>
      <c r="C20" s="2224"/>
      <c r="D20" s="2224"/>
      <c r="E20" s="2224"/>
      <c r="F20" s="2224"/>
      <c r="G20" s="2224"/>
      <c r="H20" s="2224"/>
      <c r="I20" s="2224"/>
      <c r="J20" s="2224"/>
      <c r="K20" s="2224"/>
      <c r="L20" s="2224"/>
      <c r="M20" s="2224"/>
      <c r="N20" s="2224"/>
      <c r="O20" s="2224"/>
      <c r="P20" s="2224"/>
      <c r="Q20" s="2224"/>
      <c r="R20" s="2224"/>
      <c r="S20" s="2224"/>
      <c r="T20" s="2224"/>
      <c r="U20" s="2224"/>
      <c r="V20" s="2224"/>
      <c r="W20" s="2224"/>
      <c r="X20" s="2224"/>
      <c r="Y20" s="2224"/>
      <c r="Z20" s="2224"/>
      <c r="AA20" s="2224"/>
      <c r="AB20" s="2224"/>
      <c r="AC20" s="2224"/>
      <c r="AD20" s="2224"/>
      <c r="AE20" s="2224"/>
      <c r="AF20" s="2224"/>
      <c r="AG20" s="2224"/>
      <c r="AH20" s="2224"/>
      <c r="AI20" s="2224"/>
      <c r="AJ20" s="2224"/>
      <c r="AK20" s="1021"/>
    </row>
    <row r="21" spans="1:37" s="1020" customFormat="1" ht="21" customHeight="1">
      <c r="A21" s="1021"/>
      <c r="B21" s="1030">
        <v>7</v>
      </c>
      <c r="C21" s="2224"/>
      <c r="D21" s="2224"/>
      <c r="E21" s="2224"/>
      <c r="F21" s="2224"/>
      <c r="G21" s="2224"/>
      <c r="H21" s="2224"/>
      <c r="I21" s="2224"/>
      <c r="J21" s="2224"/>
      <c r="K21" s="2224"/>
      <c r="L21" s="2224"/>
      <c r="M21" s="2224"/>
      <c r="N21" s="2224"/>
      <c r="O21" s="2224"/>
      <c r="P21" s="2224"/>
      <c r="Q21" s="2224"/>
      <c r="R21" s="2224"/>
      <c r="S21" s="2224"/>
      <c r="T21" s="2224"/>
      <c r="U21" s="2224"/>
      <c r="V21" s="2224"/>
      <c r="W21" s="2224"/>
      <c r="X21" s="2224"/>
      <c r="Y21" s="2224"/>
      <c r="Z21" s="2224"/>
      <c r="AA21" s="2224"/>
      <c r="AB21" s="2224"/>
      <c r="AC21" s="2224"/>
      <c r="AD21" s="2224"/>
      <c r="AE21" s="2224"/>
      <c r="AF21" s="2224"/>
      <c r="AG21" s="2224"/>
      <c r="AH21" s="2224"/>
      <c r="AI21" s="2224"/>
      <c r="AJ21" s="2224"/>
      <c r="AK21" s="1021"/>
    </row>
    <row r="22" spans="1:37" s="1020" customFormat="1" ht="21" customHeight="1">
      <c r="A22" s="1021"/>
      <c r="B22" s="1030">
        <v>8</v>
      </c>
      <c r="C22" s="2224"/>
      <c r="D22" s="2224"/>
      <c r="E22" s="2224"/>
      <c r="F22" s="2224"/>
      <c r="G22" s="2224"/>
      <c r="H22" s="2224"/>
      <c r="I22" s="2224"/>
      <c r="J22" s="2224"/>
      <c r="K22" s="2224"/>
      <c r="L22" s="2224"/>
      <c r="M22" s="2224"/>
      <c r="N22" s="2224"/>
      <c r="O22" s="2224"/>
      <c r="P22" s="2224"/>
      <c r="Q22" s="2224"/>
      <c r="R22" s="2224"/>
      <c r="S22" s="2224"/>
      <c r="T22" s="2224"/>
      <c r="U22" s="2224"/>
      <c r="V22" s="2224"/>
      <c r="W22" s="2224"/>
      <c r="X22" s="2224"/>
      <c r="Y22" s="2224"/>
      <c r="Z22" s="2224"/>
      <c r="AA22" s="2224"/>
      <c r="AB22" s="2224"/>
      <c r="AC22" s="2224"/>
      <c r="AD22" s="2224"/>
      <c r="AE22" s="2224"/>
      <c r="AF22" s="2224"/>
      <c r="AG22" s="2224"/>
      <c r="AH22" s="2224"/>
      <c r="AI22" s="2224"/>
      <c r="AJ22" s="2224"/>
      <c r="AK22" s="1021"/>
    </row>
    <row r="23" spans="1:37" s="1020" customFormat="1" ht="21" customHeight="1">
      <c r="A23" s="1021"/>
      <c r="B23" s="1030">
        <v>9</v>
      </c>
      <c r="C23" s="2224"/>
      <c r="D23" s="2224"/>
      <c r="E23" s="2224"/>
      <c r="F23" s="2224"/>
      <c r="G23" s="2224"/>
      <c r="H23" s="2224"/>
      <c r="I23" s="2224"/>
      <c r="J23" s="2224"/>
      <c r="K23" s="2224"/>
      <c r="L23" s="2224"/>
      <c r="M23" s="2224"/>
      <c r="N23" s="2224"/>
      <c r="O23" s="2224"/>
      <c r="P23" s="2224"/>
      <c r="Q23" s="2224"/>
      <c r="R23" s="2224"/>
      <c r="S23" s="2224"/>
      <c r="T23" s="2224"/>
      <c r="U23" s="2224"/>
      <c r="V23" s="2224"/>
      <c r="W23" s="2224"/>
      <c r="X23" s="2224"/>
      <c r="Y23" s="2224"/>
      <c r="Z23" s="2224"/>
      <c r="AA23" s="2224"/>
      <c r="AB23" s="2224"/>
      <c r="AC23" s="2224"/>
      <c r="AD23" s="2224"/>
      <c r="AE23" s="2224"/>
      <c r="AF23" s="2224"/>
      <c r="AG23" s="2224"/>
      <c r="AH23" s="2224"/>
      <c r="AI23" s="2224"/>
      <c r="AJ23" s="2224"/>
      <c r="AK23" s="1021"/>
    </row>
    <row r="24" spans="1:37" s="1020" customFormat="1" ht="21" customHeight="1">
      <c r="A24" s="1021"/>
      <c r="B24" s="1030">
        <v>10</v>
      </c>
      <c r="C24" s="2224"/>
      <c r="D24" s="2224"/>
      <c r="E24" s="2224"/>
      <c r="F24" s="2224"/>
      <c r="G24" s="2224"/>
      <c r="H24" s="2224"/>
      <c r="I24" s="2224"/>
      <c r="J24" s="2224"/>
      <c r="K24" s="2224"/>
      <c r="L24" s="2224"/>
      <c r="M24" s="2224"/>
      <c r="N24" s="2224"/>
      <c r="O24" s="2224"/>
      <c r="P24" s="2224"/>
      <c r="Q24" s="2224"/>
      <c r="R24" s="2224"/>
      <c r="S24" s="2224"/>
      <c r="T24" s="2224"/>
      <c r="U24" s="2224"/>
      <c r="V24" s="2224"/>
      <c r="W24" s="2224"/>
      <c r="X24" s="2224"/>
      <c r="Y24" s="2224"/>
      <c r="Z24" s="2224"/>
      <c r="AA24" s="2224"/>
      <c r="AB24" s="2224"/>
      <c r="AC24" s="2224"/>
      <c r="AD24" s="2224"/>
      <c r="AE24" s="2224"/>
      <c r="AF24" s="2224"/>
      <c r="AG24" s="2224"/>
      <c r="AH24" s="2224"/>
      <c r="AI24" s="2224"/>
      <c r="AJ24" s="2224"/>
      <c r="AK24" s="1021"/>
    </row>
    <row r="25" spans="1:37" s="1020" customFormat="1" ht="21" customHeight="1">
      <c r="A25" s="1021"/>
      <c r="B25" s="2236" t="s">
        <v>525</v>
      </c>
      <c r="C25" s="2236"/>
      <c r="D25" s="2236"/>
      <c r="E25" s="2236"/>
      <c r="F25" s="2236"/>
      <c r="G25" s="2236"/>
      <c r="H25" s="2236"/>
      <c r="I25" s="2236"/>
      <c r="J25" s="2236"/>
      <c r="K25" s="2236"/>
      <c r="L25" s="2237"/>
      <c r="M25" s="2237"/>
      <c r="N25" s="2237"/>
      <c r="O25" s="2237"/>
      <c r="P25" s="2237"/>
      <c r="Q25" s="2238" t="s">
        <v>526</v>
      </c>
      <c r="R25" s="2238"/>
      <c r="S25" s="2239" t="s">
        <v>527</v>
      </c>
      <c r="T25" s="2239"/>
      <c r="U25" s="2239"/>
      <c r="V25" s="2239"/>
      <c r="W25" s="2239"/>
      <c r="X25" s="2239"/>
      <c r="Y25" s="2239"/>
      <c r="Z25" s="2239"/>
      <c r="AA25" s="2239"/>
      <c r="AB25" s="2239"/>
      <c r="AC25" s="2239"/>
      <c r="AD25" s="2239"/>
      <c r="AE25" s="2240">
        <f>SUM(AE15:AJ24)</f>
        <v>0</v>
      </c>
      <c r="AF25" s="2240"/>
      <c r="AG25" s="2240"/>
      <c r="AH25" s="2240"/>
      <c r="AI25" s="2240"/>
      <c r="AJ25" s="2240"/>
      <c r="AK25" s="1021"/>
    </row>
    <row r="26" spans="1:37" s="1020" customFormat="1" ht="9" customHeight="1">
      <c r="A26" s="1021"/>
      <c r="B26" s="1031"/>
      <c r="C26" s="1032"/>
      <c r="D26" s="1032"/>
      <c r="E26" s="1032"/>
      <c r="F26" s="1032"/>
      <c r="G26" s="1032"/>
      <c r="H26" s="1032"/>
      <c r="I26" s="1032"/>
      <c r="J26" s="1032"/>
      <c r="K26" s="1032"/>
      <c r="L26" s="1032"/>
      <c r="M26" s="1032"/>
      <c r="N26" s="1032"/>
      <c r="O26" s="1032"/>
      <c r="P26" s="1032"/>
      <c r="Q26" s="1032"/>
      <c r="R26" s="1032"/>
      <c r="S26" s="1032"/>
      <c r="T26" s="1032"/>
      <c r="U26" s="1032"/>
      <c r="V26" s="1032"/>
      <c r="W26" s="1032"/>
      <c r="X26" s="1032"/>
      <c r="Y26" s="1032"/>
      <c r="Z26" s="1032"/>
      <c r="AA26" s="1032"/>
      <c r="AB26" s="1032"/>
      <c r="AC26" s="1032"/>
      <c r="AD26" s="1032"/>
      <c r="AE26" s="1032"/>
      <c r="AF26" s="1032"/>
      <c r="AG26" s="1032"/>
      <c r="AH26" s="1032"/>
      <c r="AI26" s="1032"/>
      <c r="AJ26" s="1032"/>
      <c r="AK26" s="1021"/>
    </row>
    <row r="27" spans="1:37" s="1020" customFormat="1" ht="21" customHeight="1">
      <c r="A27" s="1021"/>
      <c r="B27" s="2229" t="s">
        <v>528</v>
      </c>
      <c r="C27" s="2229"/>
      <c r="D27" s="2229"/>
      <c r="E27" s="2229"/>
      <c r="F27" s="2229"/>
      <c r="G27" s="2229"/>
      <c r="H27" s="2229"/>
      <c r="I27" s="2229"/>
      <c r="J27" s="2229"/>
      <c r="K27" s="2229"/>
      <c r="L27" s="2229"/>
      <c r="M27" s="2229"/>
      <c r="N27" s="2229"/>
      <c r="O27" s="2229"/>
      <c r="P27" s="2229"/>
      <c r="Q27" s="2229"/>
      <c r="R27" s="2229"/>
      <c r="S27" s="2229"/>
      <c r="T27" s="2229"/>
      <c r="U27" s="2229"/>
      <c r="V27" s="2229"/>
      <c r="W27" s="2229"/>
      <c r="X27" s="2229"/>
      <c r="Y27" s="2229"/>
      <c r="Z27" s="2229"/>
      <c r="AA27" s="2229"/>
      <c r="AB27" s="2229"/>
      <c r="AC27" s="2229"/>
      <c r="AD27" s="2229"/>
      <c r="AE27" s="2229"/>
      <c r="AF27" s="2229"/>
      <c r="AG27" s="2229"/>
      <c r="AH27" s="2229"/>
      <c r="AI27" s="2229"/>
      <c r="AJ27" s="2229"/>
      <c r="AK27" s="1021"/>
    </row>
    <row r="28" spans="1:37" s="1020" customFormat="1" ht="21" customHeight="1" thickBot="1">
      <c r="A28" s="1021"/>
      <c r="B28" s="2230" t="s">
        <v>545</v>
      </c>
      <c r="C28" s="2230"/>
      <c r="D28" s="2230"/>
      <c r="E28" s="2230"/>
      <c r="F28" s="2230"/>
      <c r="G28" s="2230"/>
      <c r="H28" s="2230"/>
      <c r="I28" s="2230"/>
      <c r="J28" s="2230"/>
      <c r="K28" s="2230"/>
      <c r="L28" s="2230"/>
      <c r="M28" s="2230"/>
      <c r="N28" s="2230"/>
      <c r="O28" s="2230"/>
      <c r="P28" s="2230"/>
      <c r="Q28" s="2230"/>
      <c r="R28" s="2230"/>
      <c r="S28" s="2231">
        <f>ROUNDUP(S11/50,1)</f>
        <v>0</v>
      </c>
      <c r="T28" s="2231"/>
      <c r="U28" s="2231"/>
      <c r="V28" s="2231"/>
      <c r="W28" s="2231"/>
      <c r="X28" s="2231"/>
      <c r="Y28" s="2231"/>
      <c r="Z28" s="2231"/>
      <c r="AA28" s="2231"/>
      <c r="AB28" s="2231"/>
      <c r="AC28" s="1033" t="s">
        <v>517</v>
      </c>
      <c r="AD28" s="1034"/>
      <c r="AE28" s="2232"/>
      <c r="AF28" s="2232"/>
      <c r="AG28" s="2232"/>
      <c r="AH28" s="2232"/>
      <c r="AI28" s="2232"/>
      <c r="AJ28" s="2232"/>
      <c r="AK28" s="1021"/>
    </row>
    <row r="29" spans="1:37" s="1020" customFormat="1" ht="21" customHeight="1" thickTop="1">
      <c r="A29" s="1021"/>
      <c r="B29" s="2233" t="s">
        <v>530</v>
      </c>
      <c r="C29" s="2233"/>
      <c r="D29" s="2233"/>
      <c r="E29" s="2233"/>
      <c r="F29" s="2233"/>
      <c r="G29" s="2233"/>
      <c r="H29" s="2233"/>
      <c r="I29" s="2233"/>
      <c r="J29" s="2233"/>
      <c r="K29" s="2233"/>
      <c r="L29" s="2233"/>
      <c r="M29" s="2233"/>
      <c r="N29" s="2233"/>
      <c r="O29" s="2233"/>
      <c r="P29" s="2233"/>
      <c r="Q29" s="2233"/>
      <c r="R29" s="2233"/>
      <c r="S29" s="2234"/>
      <c r="T29" s="2234"/>
      <c r="U29" s="2234"/>
      <c r="V29" s="2234"/>
      <c r="W29" s="2234"/>
      <c r="X29" s="2234"/>
      <c r="Y29" s="2234"/>
      <c r="Z29" s="2234"/>
      <c r="AA29" s="2234"/>
      <c r="AB29" s="2234"/>
      <c r="AC29" s="1035" t="s">
        <v>517</v>
      </c>
      <c r="AD29" s="1036"/>
      <c r="AE29" s="2235" t="s">
        <v>546</v>
      </c>
      <c r="AF29" s="2235"/>
      <c r="AG29" s="2235"/>
      <c r="AH29" s="2235"/>
      <c r="AI29" s="2235"/>
      <c r="AJ29" s="2235"/>
      <c r="AK29" s="1021"/>
    </row>
    <row r="30" spans="1:37" s="1020" customFormat="1" ht="21" customHeight="1">
      <c r="A30" s="1021"/>
      <c r="B30" s="2228" t="s">
        <v>532</v>
      </c>
      <c r="C30" s="2228"/>
      <c r="D30" s="2228"/>
      <c r="E30" s="2228"/>
      <c r="F30" s="2228"/>
      <c r="G30" s="2228"/>
      <c r="H30" s="2228"/>
      <c r="I30" s="2228"/>
      <c r="J30" s="2228"/>
      <c r="K30" s="2228"/>
      <c r="L30" s="2228"/>
      <c r="M30" s="2228"/>
      <c r="N30" s="2228"/>
      <c r="O30" s="2228"/>
      <c r="P30" s="2228"/>
      <c r="Q30" s="2228"/>
      <c r="R30" s="2228"/>
      <c r="S30" s="2228" t="s">
        <v>533</v>
      </c>
      <c r="T30" s="2228"/>
      <c r="U30" s="2228"/>
      <c r="V30" s="2228"/>
      <c r="W30" s="2228"/>
      <c r="X30" s="2228"/>
      <c r="Y30" s="2228"/>
      <c r="Z30" s="2228"/>
      <c r="AA30" s="2228"/>
      <c r="AB30" s="2228"/>
      <c r="AC30" s="2228"/>
      <c r="AD30" s="2228"/>
      <c r="AE30" s="2228"/>
      <c r="AF30" s="2228"/>
      <c r="AG30" s="2228"/>
      <c r="AH30" s="2228"/>
      <c r="AI30" s="2228"/>
      <c r="AJ30" s="2228"/>
      <c r="AK30" s="1021"/>
    </row>
    <row r="31" spans="1:37" s="1020" customFormat="1" ht="21" customHeight="1">
      <c r="A31" s="1021"/>
      <c r="B31" s="1030">
        <v>1</v>
      </c>
      <c r="C31" s="2224"/>
      <c r="D31" s="2224"/>
      <c r="E31" s="2224"/>
      <c r="F31" s="2224"/>
      <c r="G31" s="2224"/>
      <c r="H31" s="2224"/>
      <c r="I31" s="2224"/>
      <c r="J31" s="2224"/>
      <c r="K31" s="2224"/>
      <c r="L31" s="2224"/>
      <c r="M31" s="2224"/>
      <c r="N31" s="2224"/>
      <c r="O31" s="2224"/>
      <c r="P31" s="2224"/>
      <c r="Q31" s="2224"/>
      <c r="R31" s="2224"/>
      <c r="S31" s="2224"/>
      <c r="T31" s="2224"/>
      <c r="U31" s="2224"/>
      <c r="V31" s="2224"/>
      <c r="W31" s="2224"/>
      <c r="X31" s="2224"/>
      <c r="Y31" s="2224"/>
      <c r="Z31" s="2224"/>
      <c r="AA31" s="2224"/>
      <c r="AB31" s="2224"/>
      <c r="AC31" s="2224"/>
      <c r="AD31" s="2224"/>
      <c r="AE31" s="2224"/>
      <c r="AF31" s="2224"/>
      <c r="AG31" s="2224"/>
      <c r="AH31" s="2224"/>
      <c r="AI31" s="2224"/>
      <c r="AJ31" s="2224"/>
      <c r="AK31" s="1021"/>
    </row>
    <row r="32" spans="1:37" s="1020" customFormat="1" ht="21" customHeight="1">
      <c r="A32" s="1021"/>
      <c r="B32" s="1030">
        <v>2</v>
      </c>
      <c r="C32" s="2224"/>
      <c r="D32" s="2224"/>
      <c r="E32" s="2224"/>
      <c r="F32" s="2224"/>
      <c r="G32" s="2224"/>
      <c r="H32" s="2224"/>
      <c r="I32" s="2224"/>
      <c r="J32" s="2224"/>
      <c r="K32" s="2224"/>
      <c r="L32" s="2224"/>
      <c r="M32" s="2224"/>
      <c r="N32" s="2224"/>
      <c r="O32" s="2224"/>
      <c r="P32" s="2224"/>
      <c r="Q32" s="2224"/>
      <c r="R32" s="2224"/>
      <c r="S32" s="2224"/>
      <c r="T32" s="2224"/>
      <c r="U32" s="2224"/>
      <c r="V32" s="2224"/>
      <c r="W32" s="2224"/>
      <c r="X32" s="2224"/>
      <c r="Y32" s="2224"/>
      <c r="Z32" s="2224"/>
      <c r="AA32" s="2224"/>
      <c r="AB32" s="2224"/>
      <c r="AC32" s="2224"/>
      <c r="AD32" s="2224"/>
      <c r="AE32" s="2224"/>
      <c r="AF32" s="2224"/>
      <c r="AG32" s="2224"/>
      <c r="AH32" s="2224"/>
      <c r="AI32" s="2224"/>
      <c r="AJ32" s="2224"/>
      <c r="AK32" s="1021"/>
    </row>
    <row r="33" spans="1:38" s="1020" customFormat="1" ht="21" customHeight="1">
      <c r="A33" s="1021"/>
      <c r="B33" s="1030">
        <v>3</v>
      </c>
      <c r="C33" s="2224"/>
      <c r="D33" s="2224"/>
      <c r="E33" s="2224"/>
      <c r="F33" s="2224"/>
      <c r="G33" s="2224"/>
      <c r="H33" s="2224"/>
      <c r="I33" s="2224"/>
      <c r="J33" s="2224"/>
      <c r="K33" s="2224"/>
      <c r="L33" s="2224"/>
      <c r="M33" s="2224"/>
      <c r="N33" s="2224"/>
      <c r="O33" s="2224"/>
      <c r="P33" s="2224"/>
      <c r="Q33" s="2224"/>
      <c r="R33" s="2224"/>
      <c r="S33" s="2224"/>
      <c r="T33" s="2224"/>
      <c r="U33" s="2224"/>
      <c r="V33" s="2224"/>
      <c r="W33" s="2224"/>
      <c r="X33" s="2224"/>
      <c r="Y33" s="2224"/>
      <c r="Z33" s="2224"/>
      <c r="AA33" s="2224"/>
      <c r="AB33" s="2224"/>
      <c r="AC33" s="2224"/>
      <c r="AD33" s="2224"/>
      <c r="AE33" s="2224"/>
      <c r="AF33" s="2224"/>
      <c r="AG33" s="2224"/>
      <c r="AH33" s="2224"/>
      <c r="AI33" s="2224"/>
      <c r="AJ33" s="2224"/>
      <c r="AK33" s="1021"/>
    </row>
    <row r="34" spans="1:38" s="1020" customFormat="1" ht="8.25" customHeight="1">
      <c r="A34" s="1021"/>
      <c r="B34" s="1031"/>
      <c r="C34" s="1032"/>
      <c r="D34" s="1032"/>
      <c r="E34" s="1032"/>
      <c r="F34" s="1032"/>
      <c r="G34" s="1032"/>
      <c r="H34" s="1032"/>
      <c r="I34" s="1032"/>
      <c r="J34" s="1032"/>
      <c r="K34" s="1032"/>
      <c r="L34" s="1032"/>
      <c r="M34" s="1032"/>
      <c r="N34" s="1032"/>
      <c r="O34" s="1032"/>
      <c r="P34" s="1032"/>
      <c r="Q34" s="1032"/>
      <c r="R34" s="1032"/>
      <c r="S34" s="1032"/>
      <c r="T34" s="1032"/>
      <c r="U34" s="1032"/>
      <c r="V34" s="1032"/>
      <c r="W34" s="1032"/>
      <c r="X34" s="1032"/>
      <c r="Y34" s="1032"/>
      <c r="Z34" s="1032"/>
      <c r="AA34" s="1032"/>
      <c r="AB34" s="1032"/>
      <c r="AC34" s="1032"/>
      <c r="AD34" s="1032"/>
      <c r="AE34" s="1032"/>
      <c r="AF34" s="1032"/>
      <c r="AG34" s="1032"/>
      <c r="AH34" s="1032"/>
      <c r="AI34" s="1032"/>
      <c r="AJ34" s="1032"/>
      <c r="AK34" s="1021"/>
    </row>
    <row r="35" spans="1:38" s="1020" customFormat="1" ht="22.5" customHeight="1">
      <c r="A35" s="1021"/>
      <c r="B35" s="2225" t="s">
        <v>502</v>
      </c>
      <c r="C35" s="2225"/>
      <c r="D35" s="2225"/>
      <c r="E35" s="2225"/>
      <c r="F35" s="2225"/>
      <c r="G35" s="2225"/>
      <c r="H35" s="2226" t="s">
        <v>534</v>
      </c>
      <c r="I35" s="2226"/>
      <c r="J35" s="2226"/>
      <c r="K35" s="2226"/>
      <c r="L35" s="2226"/>
      <c r="M35" s="2226"/>
      <c r="N35" s="2226"/>
      <c r="O35" s="2226"/>
      <c r="P35" s="2226"/>
      <c r="Q35" s="2226"/>
      <c r="R35" s="2226"/>
      <c r="S35" s="2226"/>
      <c r="T35" s="2226"/>
      <c r="U35" s="2226"/>
      <c r="V35" s="2226"/>
      <c r="W35" s="2226"/>
      <c r="X35" s="2226"/>
      <c r="Y35" s="2226"/>
      <c r="Z35" s="2226"/>
      <c r="AA35" s="2226"/>
      <c r="AB35" s="2226"/>
      <c r="AC35" s="2226"/>
      <c r="AD35" s="2226"/>
      <c r="AE35" s="2226"/>
      <c r="AF35" s="2226"/>
      <c r="AG35" s="2226"/>
      <c r="AH35" s="2226"/>
      <c r="AI35" s="2226"/>
      <c r="AJ35" s="2226"/>
      <c r="AK35" s="1021"/>
    </row>
    <row r="36" spans="1:38" s="1020" customFormat="1" ht="8.25" customHeight="1">
      <c r="A36" s="1021"/>
      <c r="B36" s="1031"/>
      <c r="C36" s="1032"/>
      <c r="D36" s="1032"/>
      <c r="E36" s="1032"/>
      <c r="F36" s="1032"/>
      <c r="G36" s="1032"/>
      <c r="H36" s="1032"/>
      <c r="I36" s="1032"/>
      <c r="J36" s="1032"/>
      <c r="K36" s="1032"/>
      <c r="L36" s="1032"/>
      <c r="M36" s="1032"/>
      <c r="N36" s="1032"/>
      <c r="O36" s="1032"/>
      <c r="P36" s="1032"/>
      <c r="Q36" s="1032"/>
      <c r="R36" s="1032"/>
      <c r="S36" s="1032"/>
      <c r="T36" s="1032"/>
      <c r="U36" s="1032"/>
      <c r="V36" s="1032"/>
      <c r="W36" s="1032"/>
      <c r="X36" s="1032"/>
      <c r="Y36" s="1032"/>
      <c r="Z36" s="1032"/>
      <c r="AA36" s="1032"/>
      <c r="AB36" s="1032"/>
      <c r="AC36" s="1032"/>
      <c r="AD36" s="1032"/>
      <c r="AE36" s="1032"/>
      <c r="AF36" s="1032"/>
      <c r="AG36" s="1032"/>
      <c r="AH36" s="1032"/>
      <c r="AI36" s="1032"/>
      <c r="AJ36" s="1032"/>
      <c r="AK36" s="1021"/>
    </row>
    <row r="37" spans="1:38" s="1020" customFormat="1" ht="18.75" customHeight="1">
      <c r="A37" s="1021"/>
      <c r="B37" s="2227" t="s">
        <v>535</v>
      </c>
      <c r="C37" s="2227"/>
      <c r="D37" s="2227"/>
      <c r="E37" s="2227"/>
      <c r="F37" s="2227"/>
      <c r="G37" s="2227"/>
      <c r="H37" s="2227"/>
      <c r="I37" s="2227"/>
      <c r="J37" s="2227"/>
      <c r="K37" s="2227"/>
      <c r="L37" s="2227"/>
      <c r="M37" s="2227"/>
      <c r="N37" s="2227"/>
      <c r="O37" s="2227"/>
      <c r="P37" s="2227"/>
      <c r="Q37" s="2227"/>
      <c r="R37" s="2227"/>
      <c r="S37" s="2227"/>
      <c r="T37" s="2227"/>
      <c r="U37" s="2227"/>
      <c r="V37" s="2227"/>
      <c r="W37" s="2227"/>
      <c r="X37" s="2227"/>
      <c r="Y37" s="2227"/>
      <c r="Z37" s="2227"/>
      <c r="AA37" s="2227"/>
      <c r="AB37" s="2227"/>
      <c r="AC37" s="2227"/>
      <c r="AD37" s="2227"/>
      <c r="AE37" s="2227"/>
      <c r="AF37" s="2227"/>
      <c r="AG37" s="2227"/>
      <c r="AH37" s="2227"/>
      <c r="AI37" s="2227"/>
      <c r="AJ37" s="2227"/>
      <c r="AK37" s="2227"/>
      <c r="AL37" s="1041"/>
    </row>
    <row r="38" spans="1:38" s="1020" customFormat="1" ht="18.75" customHeight="1">
      <c r="A38" s="1021"/>
      <c r="B38" s="2227"/>
      <c r="C38" s="2227"/>
      <c r="D38" s="2227"/>
      <c r="E38" s="2227"/>
      <c r="F38" s="2227"/>
      <c r="G38" s="2227"/>
      <c r="H38" s="2227"/>
      <c r="I38" s="2227"/>
      <c r="J38" s="2227"/>
      <c r="K38" s="2227"/>
      <c r="L38" s="2227"/>
      <c r="M38" s="2227"/>
      <c r="N38" s="2227"/>
      <c r="O38" s="2227"/>
      <c r="P38" s="2227"/>
      <c r="Q38" s="2227"/>
      <c r="R38" s="2227"/>
      <c r="S38" s="2227"/>
      <c r="T38" s="2227"/>
      <c r="U38" s="2227"/>
      <c r="V38" s="2227"/>
      <c r="W38" s="2227"/>
      <c r="X38" s="2227"/>
      <c r="Y38" s="2227"/>
      <c r="Z38" s="2227"/>
      <c r="AA38" s="2227"/>
      <c r="AB38" s="2227"/>
      <c r="AC38" s="2227"/>
      <c r="AD38" s="2227"/>
      <c r="AE38" s="2227"/>
      <c r="AF38" s="2227"/>
      <c r="AG38" s="2227"/>
      <c r="AH38" s="2227"/>
      <c r="AI38" s="2227"/>
      <c r="AJ38" s="2227"/>
      <c r="AK38" s="2227"/>
      <c r="AL38" s="1041"/>
    </row>
    <row r="39" spans="1:38" s="1020" customFormat="1" ht="18.75" customHeight="1">
      <c r="A39" s="1021"/>
      <c r="B39" s="2227"/>
      <c r="C39" s="2227"/>
      <c r="D39" s="2227"/>
      <c r="E39" s="2227"/>
      <c r="F39" s="2227"/>
      <c r="G39" s="2227"/>
      <c r="H39" s="2227"/>
      <c r="I39" s="2227"/>
      <c r="J39" s="2227"/>
      <c r="K39" s="2227"/>
      <c r="L39" s="2227"/>
      <c r="M39" s="2227"/>
      <c r="N39" s="2227"/>
      <c r="O39" s="2227"/>
      <c r="P39" s="2227"/>
      <c r="Q39" s="2227"/>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1041"/>
    </row>
    <row r="40" spans="1:38" s="1020" customFormat="1" ht="18.75" customHeight="1">
      <c r="A40" s="1021"/>
      <c r="B40" s="2227"/>
      <c r="C40" s="2227"/>
      <c r="D40" s="2227"/>
      <c r="E40" s="2227"/>
      <c r="F40" s="2227"/>
      <c r="G40" s="2227"/>
      <c r="H40" s="2227"/>
      <c r="I40" s="2227"/>
      <c r="J40" s="2227"/>
      <c r="K40" s="2227"/>
      <c r="L40" s="2227"/>
      <c r="M40" s="2227"/>
      <c r="N40" s="2227"/>
      <c r="O40" s="2227"/>
      <c r="P40" s="2227"/>
      <c r="Q40" s="2227"/>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1041"/>
    </row>
    <row r="41" spans="1:38" s="1020" customFormat="1" ht="81.75" customHeight="1">
      <c r="A41" s="1021"/>
      <c r="B41" s="2227"/>
      <c r="C41" s="2227"/>
      <c r="D41" s="2227"/>
      <c r="E41" s="2227"/>
      <c r="F41" s="2227"/>
      <c r="G41" s="2227"/>
      <c r="H41" s="2227"/>
      <c r="I41" s="2227"/>
      <c r="J41" s="2227"/>
      <c r="K41" s="2227"/>
      <c r="L41" s="2227"/>
      <c r="M41" s="2227"/>
      <c r="N41" s="2227"/>
      <c r="O41" s="2227"/>
      <c r="P41" s="2227"/>
      <c r="Q41" s="2227"/>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1041"/>
    </row>
    <row r="42" spans="1:38" s="1020" customFormat="1" ht="15" customHeight="1">
      <c r="A42" s="1021"/>
      <c r="B42" s="2222" t="s">
        <v>536</v>
      </c>
      <c r="C42" s="2222"/>
      <c r="D42" s="2222"/>
      <c r="E42" s="2222"/>
      <c r="F42" s="2222"/>
      <c r="G42" s="2222"/>
      <c r="H42" s="2222"/>
      <c r="I42" s="2222"/>
      <c r="J42" s="2222"/>
      <c r="K42" s="2222"/>
      <c r="L42" s="2222"/>
      <c r="M42" s="2222"/>
      <c r="N42" s="2222"/>
      <c r="O42" s="2222"/>
      <c r="P42" s="2222"/>
      <c r="Q42" s="2222"/>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1041"/>
    </row>
    <row r="43" spans="1:38" s="1020" customFormat="1" ht="15" customHeight="1">
      <c r="A43" s="1021"/>
      <c r="B43" s="2222"/>
      <c r="C43" s="2222"/>
      <c r="D43" s="2222"/>
      <c r="E43" s="2222"/>
      <c r="F43" s="2222"/>
      <c r="G43" s="2222"/>
      <c r="H43" s="2222"/>
      <c r="I43" s="2222"/>
      <c r="J43" s="2222"/>
      <c r="K43" s="2222"/>
      <c r="L43" s="2222"/>
      <c r="M43" s="2222"/>
      <c r="N43" s="2222"/>
      <c r="O43" s="2222"/>
      <c r="P43" s="2222"/>
      <c r="Q43" s="2222"/>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1041"/>
    </row>
    <row r="44" spans="1:38" s="1020" customFormat="1" ht="15" customHeight="1">
      <c r="A44" s="1021"/>
      <c r="B44" s="2222"/>
      <c r="C44" s="2222"/>
      <c r="D44" s="2222"/>
      <c r="E44" s="2222"/>
      <c r="F44" s="2222"/>
      <c r="G44" s="2222"/>
      <c r="H44" s="2222"/>
      <c r="I44" s="2222"/>
      <c r="J44" s="2222"/>
      <c r="K44" s="2222"/>
      <c r="L44" s="2222"/>
      <c r="M44" s="2222"/>
      <c r="N44" s="2222"/>
      <c r="O44" s="2222"/>
      <c r="P44" s="2222"/>
      <c r="Q44" s="2222"/>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1041"/>
    </row>
    <row r="45" spans="1:38" s="1020" customFormat="1" ht="15" customHeight="1">
      <c r="A45" s="1021"/>
      <c r="B45" s="2222"/>
      <c r="C45" s="2222"/>
      <c r="D45" s="2222"/>
      <c r="E45" s="2222"/>
      <c r="F45" s="2222"/>
      <c r="G45" s="2222"/>
      <c r="H45" s="2222"/>
      <c r="I45" s="2222"/>
      <c r="J45" s="2222"/>
      <c r="K45" s="2222"/>
      <c r="L45" s="2222"/>
      <c r="M45" s="2222"/>
      <c r="N45" s="2222"/>
      <c r="O45" s="2222"/>
      <c r="P45" s="2222"/>
      <c r="Q45" s="2222"/>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1041"/>
    </row>
    <row r="46" spans="1:38" s="1020" customFormat="1" ht="36" customHeight="1">
      <c r="A46" s="1021"/>
      <c r="B46" s="2222"/>
      <c r="C46" s="2222"/>
      <c r="D46" s="2222"/>
      <c r="E46" s="2222"/>
      <c r="F46" s="2222"/>
      <c r="G46" s="2222"/>
      <c r="H46" s="2222"/>
      <c r="I46" s="2222"/>
      <c r="J46" s="2222"/>
      <c r="K46" s="2222"/>
      <c r="L46" s="2222"/>
      <c r="M46" s="2222"/>
      <c r="N46" s="2222"/>
      <c r="O46" s="2222"/>
      <c r="P46" s="2222"/>
      <c r="Q46" s="2222"/>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1041"/>
    </row>
    <row r="47" spans="1:38" s="1042" customFormat="1" ht="32.25" customHeight="1">
      <c r="A47" s="1038"/>
      <c r="B47" s="2222" t="s">
        <v>537</v>
      </c>
      <c r="C47" s="2222"/>
      <c r="D47" s="2222"/>
      <c r="E47" s="2222"/>
      <c r="F47" s="2222"/>
      <c r="G47" s="2222"/>
      <c r="H47" s="2222"/>
      <c r="I47" s="2222"/>
      <c r="J47" s="2222"/>
      <c r="K47" s="2222"/>
      <c r="L47" s="2222"/>
      <c r="M47" s="2222"/>
      <c r="N47" s="2222"/>
      <c r="O47" s="2222"/>
      <c r="P47" s="2222"/>
      <c r="Q47" s="2222"/>
      <c r="R47" s="2222"/>
      <c r="S47" s="2222"/>
      <c r="T47" s="2222"/>
      <c r="U47" s="2222"/>
      <c r="V47" s="2222"/>
      <c r="W47" s="2222"/>
      <c r="X47" s="2222"/>
      <c r="Y47" s="2222"/>
      <c r="Z47" s="2222"/>
      <c r="AA47" s="2222"/>
      <c r="AB47" s="2222"/>
      <c r="AC47" s="2222"/>
      <c r="AD47" s="2222"/>
      <c r="AE47" s="2222"/>
      <c r="AF47" s="2222"/>
      <c r="AG47" s="2222"/>
      <c r="AH47" s="2222"/>
      <c r="AI47" s="2222"/>
      <c r="AJ47" s="2222"/>
      <c r="AK47" s="2222"/>
    </row>
    <row r="48" spans="1:38" s="1042" customFormat="1" ht="36" customHeight="1">
      <c r="A48" s="1038"/>
      <c r="B48" s="2223" t="s">
        <v>1344</v>
      </c>
      <c r="C48" s="2223"/>
      <c r="D48" s="2223"/>
      <c r="E48" s="2223"/>
      <c r="F48" s="2223"/>
      <c r="G48" s="2223"/>
      <c r="H48" s="2223"/>
      <c r="I48" s="2223"/>
      <c r="J48" s="2223"/>
      <c r="K48" s="2223"/>
      <c r="L48" s="2223"/>
      <c r="M48" s="2223"/>
      <c r="N48" s="2223"/>
      <c r="O48" s="2223"/>
      <c r="P48" s="2223"/>
      <c r="Q48" s="2223"/>
      <c r="R48" s="2223"/>
      <c r="S48" s="2223"/>
      <c r="T48" s="2223"/>
      <c r="U48" s="2223"/>
      <c r="V48" s="2223"/>
      <c r="W48" s="2223"/>
      <c r="X48" s="2223"/>
      <c r="Y48" s="2223"/>
      <c r="Z48" s="2223"/>
      <c r="AA48" s="2223"/>
      <c r="AB48" s="2223"/>
      <c r="AC48" s="2223"/>
      <c r="AD48" s="2223"/>
      <c r="AE48" s="2223"/>
      <c r="AF48" s="2223"/>
      <c r="AG48" s="2223"/>
      <c r="AH48" s="2223"/>
      <c r="AI48" s="2223"/>
      <c r="AJ48" s="2223"/>
      <c r="AK48" s="2223"/>
    </row>
  </sheetData>
  <protectedRanges>
    <protectedRange sqref="L7:Y7 AG7:AJ7 L6:AJ6 L8:AJ8" name="範囲1_2"/>
  </protectedRanges>
  <mergeCells count="91">
    <mergeCell ref="B1:H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hyperlinks>
    <hyperlink ref="AL2" location="目次!A1" display="目次に戻る" xr:uid="{C3ED8129-72A3-4671-9E9C-927A3EB07AB2}"/>
  </hyperlinks>
  <pageMargins left="0.7" right="0.7" top="0.75" bottom="0.75" header="0.3" footer="0.3"/>
  <pageSetup paperSize="9" scale="7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H13"/>
  <sheetViews>
    <sheetView view="pageBreakPreview" zoomScale="85" zoomScaleNormal="100" zoomScaleSheetLayoutView="85" workbookViewId="0"/>
  </sheetViews>
  <sheetFormatPr defaultRowHeight="13.5"/>
  <cols>
    <col min="1" max="1" width="29.375" style="319" customWidth="1"/>
    <col min="2" max="2" width="17.375" style="319" customWidth="1"/>
    <col min="3" max="3" width="16.875" style="319" customWidth="1"/>
    <col min="4" max="4" width="19.5" style="319" customWidth="1"/>
    <col min="5" max="5" width="16.625" style="319" customWidth="1"/>
    <col min="6" max="6" width="16.875" style="319" hidden="1" customWidth="1"/>
    <col min="7" max="7" width="1.875" style="319" customWidth="1"/>
    <col min="8" max="8" width="13.625" style="319" customWidth="1"/>
    <col min="9" max="255" width="8.875" style="319"/>
    <col min="256" max="256" width="1.25" style="319" customWidth="1"/>
    <col min="257" max="258" width="17.375" style="319" customWidth="1"/>
    <col min="259" max="259" width="16.875" style="319" customWidth="1"/>
    <col min="260" max="260" width="19.5" style="319" customWidth="1"/>
    <col min="261" max="261" width="16.75" style="319" customWidth="1"/>
    <col min="262" max="262" width="16.875" style="319" customWidth="1"/>
    <col min="263" max="263" width="4.125" style="319" customWidth="1"/>
    <col min="264" max="264" width="2.75" style="319" customWidth="1"/>
    <col min="265" max="511" width="8.875" style="319"/>
    <col min="512" max="512" width="1.25" style="319" customWidth="1"/>
    <col min="513" max="514" width="17.375" style="319" customWidth="1"/>
    <col min="515" max="515" width="16.875" style="319" customWidth="1"/>
    <col min="516" max="516" width="19.5" style="319" customWidth="1"/>
    <col min="517" max="517" width="16.75" style="319" customWidth="1"/>
    <col min="518" max="518" width="16.875" style="319" customWidth="1"/>
    <col min="519" max="519" width="4.125" style="319" customWidth="1"/>
    <col min="520" max="520" width="2.75" style="319" customWidth="1"/>
    <col min="521" max="767" width="8.875" style="319"/>
    <col min="768" max="768" width="1.25" style="319" customWidth="1"/>
    <col min="769" max="770" width="17.375" style="319" customWidth="1"/>
    <col min="771" max="771" width="16.875" style="319" customWidth="1"/>
    <col min="772" max="772" width="19.5" style="319" customWidth="1"/>
    <col min="773" max="773" width="16.75" style="319" customWidth="1"/>
    <col min="774" max="774" width="16.875" style="319" customWidth="1"/>
    <col min="775" max="775" width="4.125" style="319" customWidth="1"/>
    <col min="776" max="776" width="2.75" style="319" customWidth="1"/>
    <col min="777" max="1023" width="8.875" style="319"/>
    <col min="1024" max="1024" width="1.25" style="319" customWidth="1"/>
    <col min="1025" max="1026" width="17.375" style="319" customWidth="1"/>
    <col min="1027" max="1027" width="16.875" style="319" customWidth="1"/>
    <col min="1028" max="1028" width="19.5" style="319" customWidth="1"/>
    <col min="1029" max="1029" width="16.75" style="319" customWidth="1"/>
    <col min="1030" max="1030" width="16.875" style="319" customWidth="1"/>
    <col min="1031" max="1031" width="4.125" style="319" customWidth="1"/>
    <col min="1032" max="1032" width="2.75" style="319" customWidth="1"/>
    <col min="1033" max="1279" width="8.875" style="319"/>
    <col min="1280" max="1280" width="1.25" style="319" customWidth="1"/>
    <col min="1281" max="1282" width="17.375" style="319" customWidth="1"/>
    <col min="1283" max="1283" width="16.875" style="319" customWidth="1"/>
    <col min="1284" max="1284" width="19.5" style="319" customWidth="1"/>
    <col min="1285" max="1285" width="16.75" style="319" customWidth="1"/>
    <col min="1286" max="1286" width="16.875" style="319" customWidth="1"/>
    <col min="1287" max="1287" width="4.125" style="319" customWidth="1"/>
    <col min="1288" max="1288" width="2.75" style="319" customWidth="1"/>
    <col min="1289" max="1535" width="8.875" style="319"/>
    <col min="1536" max="1536" width="1.25" style="319" customWidth="1"/>
    <col min="1537" max="1538" width="17.375" style="319" customWidth="1"/>
    <col min="1539" max="1539" width="16.875" style="319" customWidth="1"/>
    <col min="1540" max="1540" width="19.5" style="319" customWidth="1"/>
    <col min="1541" max="1541" width="16.75" style="319" customWidth="1"/>
    <col min="1542" max="1542" width="16.875" style="319" customWidth="1"/>
    <col min="1543" max="1543" width="4.125" style="319" customWidth="1"/>
    <col min="1544" max="1544" width="2.75" style="319" customWidth="1"/>
    <col min="1545" max="1791" width="8.875" style="319"/>
    <col min="1792" max="1792" width="1.25" style="319" customWidth="1"/>
    <col min="1793" max="1794" width="17.375" style="319" customWidth="1"/>
    <col min="1795" max="1795" width="16.875" style="319" customWidth="1"/>
    <col min="1796" max="1796" width="19.5" style="319" customWidth="1"/>
    <col min="1797" max="1797" width="16.75" style="319" customWidth="1"/>
    <col min="1798" max="1798" width="16.875" style="319" customWidth="1"/>
    <col min="1799" max="1799" width="4.125" style="319" customWidth="1"/>
    <col min="1800" max="1800" width="2.75" style="319" customWidth="1"/>
    <col min="1801" max="2047" width="8.875" style="319"/>
    <col min="2048" max="2048" width="1.25" style="319" customWidth="1"/>
    <col min="2049" max="2050" width="17.375" style="319" customWidth="1"/>
    <col min="2051" max="2051" width="16.875" style="319" customWidth="1"/>
    <col min="2052" max="2052" width="19.5" style="319" customWidth="1"/>
    <col min="2053" max="2053" width="16.75" style="319" customWidth="1"/>
    <col min="2054" max="2054" width="16.875" style="319" customWidth="1"/>
    <col min="2055" max="2055" width="4.125" style="319" customWidth="1"/>
    <col min="2056" max="2056" width="2.75" style="319" customWidth="1"/>
    <col min="2057" max="2303" width="8.875" style="319"/>
    <col min="2304" max="2304" width="1.25" style="319" customWidth="1"/>
    <col min="2305" max="2306" width="17.375" style="319" customWidth="1"/>
    <col min="2307" max="2307" width="16.875" style="319" customWidth="1"/>
    <col min="2308" max="2308" width="19.5" style="319" customWidth="1"/>
    <col min="2309" max="2309" width="16.75" style="319" customWidth="1"/>
    <col min="2310" max="2310" width="16.875" style="319" customWidth="1"/>
    <col min="2311" max="2311" width="4.125" style="319" customWidth="1"/>
    <col min="2312" max="2312" width="2.75" style="319" customWidth="1"/>
    <col min="2313" max="2559" width="8.875" style="319"/>
    <col min="2560" max="2560" width="1.25" style="319" customWidth="1"/>
    <col min="2561" max="2562" width="17.375" style="319" customWidth="1"/>
    <col min="2563" max="2563" width="16.875" style="319" customWidth="1"/>
    <col min="2564" max="2564" width="19.5" style="319" customWidth="1"/>
    <col min="2565" max="2565" width="16.75" style="319" customWidth="1"/>
    <col min="2566" max="2566" width="16.875" style="319" customWidth="1"/>
    <col min="2567" max="2567" width="4.125" style="319" customWidth="1"/>
    <col min="2568" max="2568" width="2.75" style="319" customWidth="1"/>
    <col min="2569" max="2815" width="8.875" style="319"/>
    <col min="2816" max="2816" width="1.25" style="319" customWidth="1"/>
    <col min="2817" max="2818" width="17.375" style="319" customWidth="1"/>
    <col min="2819" max="2819" width="16.875" style="319" customWidth="1"/>
    <col min="2820" max="2820" width="19.5" style="319" customWidth="1"/>
    <col min="2821" max="2821" width="16.75" style="319" customWidth="1"/>
    <col min="2822" max="2822" width="16.875" style="319" customWidth="1"/>
    <col min="2823" max="2823" width="4.125" style="319" customWidth="1"/>
    <col min="2824" max="2824" width="2.75" style="319" customWidth="1"/>
    <col min="2825" max="3071" width="8.875" style="319"/>
    <col min="3072" max="3072" width="1.25" style="319" customWidth="1"/>
    <col min="3073" max="3074" width="17.375" style="319" customWidth="1"/>
    <col min="3075" max="3075" width="16.875" style="319" customWidth="1"/>
    <col min="3076" max="3076" width="19.5" style="319" customWidth="1"/>
    <col min="3077" max="3077" width="16.75" style="319" customWidth="1"/>
    <col min="3078" max="3078" width="16.875" style="319" customWidth="1"/>
    <col min="3079" max="3079" width="4.125" style="319" customWidth="1"/>
    <col min="3080" max="3080" width="2.75" style="319" customWidth="1"/>
    <col min="3081" max="3327" width="8.875" style="319"/>
    <col min="3328" max="3328" width="1.25" style="319" customWidth="1"/>
    <col min="3329" max="3330" width="17.375" style="319" customWidth="1"/>
    <col min="3331" max="3331" width="16.875" style="319" customWidth="1"/>
    <col min="3332" max="3332" width="19.5" style="319" customWidth="1"/>
    <col min="3333" max="3333" width="16.75" style="319" customWidth="1"/>
    <col min="3334" max="3334" width="16.875" style="319" customWidth="1"/>
    <col min="3335" max="3335" width="4.125" style="319" customWidth="1"/>
    <col min="3336" max="3336" width="2.75" style="319" customWidth="1"/>
    <col min="3337" max="3583" width="8.875" style="319"/>
    <col min="3584" max="3584" width="1.25" style="319" customWidth="1"/>
    <col min="3585" max="3586" width="17.375" style="319" customWidth="1"/>
    <col min="3587" max="3587" width="16.875" style="319" customWidth="1"/>
    <col min="3588" max="3588" width="19.5" style="319" customWidth="1"/>
    <col min="3589" max="3589" width="16.75" style="319" customWidth="1"/>
    <col min="3590" max="3590" width="16.875" style="319" customWidth="1"/>
    <col min="3591" max="3591" width="4.125" style="319" customWidth="1"/>
    <col min="3592" max="3592" width="2.75" style="319" customWidth="1"/>
    <col min="3593" max="3839" width="8.875" style="319"/>
    <col min="3840" max="3840" width="1.25" style="319" customWidth="1"/>
    <col min="3841" max="3842" width="17.375" style="319" customWidth="1"/>
    <col min="3843" max="3843" width="16.875" style="319" customWidth="1"/>
    <col min="3844" max="3844" width="19.5" style="319" customWidth="1"/>
    <col min="3845" max="3845" width="16.75" style="319" customWidth="1"/>
    <col min="3846" max="3846" width="16.875" style="319" customWidth="1"/>
    <col min="3847" max="3847" width="4.125" style="319" customWidth="1"/>
    <col min="3848" max="3848" width="2.75" style="319" customWidth="1"/>
    <col min="3849" max="4095" width="8.875" style="319"/>
    <col min="4096" max="4096" width="1.25" style="319" customWidth="1"/>
    <col min="4097" max="4098" width="17.375" style="319" customWidth="1"/>
    <col min="4099" max="4099" width="16.875" style="319" customWidth="1"/>
    <col min="4100" max="4100" width="19.5" style="319" customWidth="1"/>
    <col min="4101" max="4101" width="16.75" style="319" customWidth="1"/>
    <col min="4102" max="4102" width="16.875" style="319" customWidth="1"/>
    <col min="4103" max="4103" width="4.125" style="319" customWidth="1"/>
    <col min="4104" max="4104" width="2.75" style="319" customWidth="1"/>
    <col min="4105" max="4351" width="8.875" style="319"/>
    <col min="4352" max="4352" width="1.25" style="319" customWidth="1"/>
    <col min="4353" max="4354" width="17.375" style="319" customWidth="1"/>
    <col min="4355" max="4355" width="16.875" style="319" customWidth="1"/>
    <col min="4356" max="4356" width="19.5" style="319" customWidth="1"/>
    <col min="4357" max="4357" width="16.75" style="319" customWidth="1"/>
    <col min="4358" max="4358" width="16.875" style="319" customWidth="1"/>
    <col min="4359" max="4359" width="4.125" style="319" customWidth="1"/>
    <col min="4360" max="4360" width="2.75" style="319" customWidth="1"/>
    <col min="4361" max="4607" width="8.875" style="319"/>
    <col min="4608" max="4608" width="1.25" style="319" customWidth="1"/>
    <col min="4609" max="4610" width="17.375" style="319" customWidth="1"/>
    <col min="4611" max="4611" width="16.875" style="319" customWidth="1"/>
    <col min="4612" max="4612" width="19.5" style="319" customWidth="1"/>
    <col min="4613" max="4613" width="16.75" style="319" customWidth="1"/>
    <col min="4614" max="4614" width="16.875" style="319" customWidth="1"/>
    <col min="4615" max="4615" width="4.125" style="319" customWidth="1"/>
    <col min="4616" max="4616" width="2.75" style="319" customWidth="1"/>
    <col min="4617" max="4863" width="8.875" style="319"/>
    <col min="4864" max="4864" width="1.25" style="319" customWidth="1"/>
    <col min="4865" max="4866" width="17.375" style="319" customWidth="1"/>
    <col min="4867" max="4867" width="16.875" style="319" customWidth="1"/>
    <col min="4868" max="4868" width="19.5" style="319" customWidth="1"/>
    <col min="4869" max="4869" width="16.75" style="319" customWidth="1"/>
    <col min="4870" max="4870" width="16.875" style="319" customWidth="1"/>
    <col min="4871" max="4871" width="4.125" style="319" customWidth="1"/>
    <col min="4872" max="4872" width="2.75" style="319" customWidth="1"/>
    <col min="4873" max="5119" width="8.875" style="319"/>
    <col min="5120" max="5120" width="1.25" style="319" customWidth="1"/>
    <col min="5121" max="5122" width="17.375" style="319" customWidth="1"/>
    <col min="5123" max="5123" width="16.875" style="319" customWidth="1"/>
    <col min="5124" max="5124" width="19.5" style="319" customWidth="1"/>
    <col min="5125" max="5125" width="16.75" style="319" customWidth="1"/>
    <col min="5126" max="5126" width="16.875" style="319" customWidth="1"/>
    <col min="5127" max="5127" width="4.125" style="319" customWidth="1"/>
    <col min="5128" max="5128" width="2.75" style="319" customWidth="1"/>
    <col min="5129" max="5375" width="8.875" style="319"/>
    <col min="5376" max="5376" width="1.25" style="319" customWidth="1"/>
    <col min="5377" max="5378" width="17.375" style="319" customWidth="1"/>
    <col min="5379" max="5379" width="16.875" style="319" customWidth="1"/>
    <col min="5380" max="5380" width="19.5" style="319" customWidth="1"/>
    <col min="5381" max="5381" width="16.75" style="319" customWidth="1"/>
    <col min="5382" max="5382" width="16.875" style="319" customWidth="1"/>
    <col min="5383" max="5383" width="4.125" style="319" customWidth="1"/>
    <col min="5384" max="5384" width="2.75" style="319" customWidth="1"/>
    <col min="5385" max="5631" width="8.875" style="319"/>
    <col min="5632" max="5632" width="1.25" style="319" customWidth="1"/>
    <col min="5633" max="5634" width="17.375" style="319" customWidth="1"/>
    <col min="5635" max="5635" width="16.875" style="319" customWidth="1"/>
    <col min="5636" max="5636" width="19.5" style="319" customWidth="1"/>
    <col min="5637" max="5637" width="16.75" style="319" customWidth="1"/>
    <col min="5638" max="5638" width="16.875" style="319" customWidth="1"/>
    <col min="5639" max="5639" width="4.125" style="319" customWidth="1"/>
    <col min="5640" max="5640" width="2.75" style="319" customWidth="1"/>
    <col min="5641" max="5887" width="8.875" style="319"/>
    <col min="5888" max="5888" width="1.25" style="319" customWidth="1"/>
    <col min="5889" max="5890" width="17.375" style="319" customWidth="1"/>
    <col min="5891" max="5891" width="16.875" style="319" customWidth="1"/>
    <col min="5892" max="5892" width="19.5" style="319" customWidth="1"/>
    <col min="5893" max="5893" width="16.75" style="319" customWidth="1"/>
    <col min="5894" max="5894" width="16.875" style="319" customWidth="1"/>
    <col min="5895" max="5895" width="4.125" style="319" customWidth="1"/>
    <col min="5896" max="5896" width="2.75" style="319" customWidth="1"/>
    <col min="5897" max="6143" width="8.875" style="319"/>
    <col min="6144" max="6144" width="1.25" style="319" customWidth="1"/>
    <col min="6145" max="6146" width="17.375" style="319" customWidth="1"/>
    <col min="6147" max="6147" width="16.875" style="319" customWidth="1"/>
    <col min="6148" max="6148" width="19.5" style="319" customWidth="1"/>
    <col min="6149" max="6149" width="16.75" style="319" customWidth="1"/>
    <col min="6150" max="6150" width="16.875" style="319" customWidth="1"/>
    <col min="6151" max="6151" width="4.125" style="319" customWidth="1"/>
    <col min="6152" max="6152" width="2.75" style="319" customWidth="1"/>
    <col min="6153" max="6399" width="8.875" style="319"/>
    <col min="6400" max="6400" width="1.25" style="319" customWidth="1"/>
    <col min="6401" max="6402" width="17.375" style="319" customWidth="1"/>
    <col min="6403" max="6403" width="16.875" style="319" customWidth="1"/>
    <col min="6404" max="6404" width="19.5" style="319" customWidth="1"/>
    <col min="6405" max="6405" width="16.75" style="319" customWidth="1"/>
    <col min="6406" max="6406" width="16.875" style="319" customWidth="1"/>
    <col min="6407" max="6407" width="4.125" style="319" customWidth="1"/>
    <col min="6408" max="6408" width="2.75" style="319" customWidth="1"/>
    <col min="6409" max="6655" width="8.875" style="319"/>
    <col min="6656" max="6656" width="1.25" style="319" customWidth="1"/>
    <col min="6657" max="6658" width="17.375" style="319" customWidth="1"/>
    <col min="6659" max="6659" width="16.875" style="319" customWidth="1"/>
    <col min="6660" max="6660" width="19.5" style="319" customWidth="1"/>
    <col min="6661" max="6661" width="16.75" style="319" customWidth="1"/>
    <col min="6662" max="6662" width="16.875" style="319" customWidth="1"/>
    <col min="6663" max="6663" width="4.125" style="319" customWidth="1"/>
    <col min="6664" max="6664" width="2.75" style="319" customWidth="1"/>
    <col min="6665" max="6911" width="8.875" style="319"/>
    <col min="6912" max="6912" width="1.25" style="319" customWidth="1"/>
    <col min="6913" max="6914" width="17.375" style="319" customWidth="1"/>
    <col min="6915" max="6915" width="16.875" style="319" customWidth="1"/>
    <col min="6916" max="6916" width="19.5" style="319" customWidth="1"/>
    <col min="6917" max="6917" width="16.75" style="319" customWidth="1"/>
    <col min="6918" max="6918" width="16.875" style="319" customWidth="1"/>
    <col min="6919" max="6919" width="4.125" style="319" customWidth="1"/>
    <col min="6920" max="6920" width="2.75" style="319" customWidth="1"/>
    <col min="6921" max="7167" width="8.875" style="319"/>
    <col min="7168" max="7168" width="1.25" style="319" customWidth="1"/>
    <col min="7169" max="7170" width="17.375" style="319" customWidth="1"/>
    <col min="7171" max="7171" width="16.875" style="319" customWidth="1"/>
    <col min="7172" max="7172" width="19.5" style="319" customWidth="1"/>
    <col min="7173" max="7173" width="16.75" style="319" customWidth="1"/>
    <col min="7174" max="7174" width="16.875" style="319" customWidth="1"/>
    <col min="7175" max="7175" width="4.125" style="319" customWidth="1"/>
    <col min="7176" max="7176" width="2.75" style="319" customWidth="1"/>
    <col min="7177" max="7423" width="8.875" style="319"/>
    <col min="7424" max="7424" width="1.25" style="319" customWidth="1"/>
    <col min="7425" max="7426" width="17.375" style="319" customWidth="1"/>
    <col min="7427" max="7427" width="16.875" style="319" customWidth="1"/>
    <col min="7428" max="7428" width="19.5" style="319" customWidth="1"/>
    <col min="7429" max="7429" width="16.75" style="319" customWidth="1"/>
    <col min="7430" max="7430" width="16.875" style="319" customWidth="1"/>
    <col min="7431" max="7431" width="4.125" style="319" customWidth="1"/>
    <col min="7432" max="7432" width="2.75" style="319" customWidth="1"/>
    <col min="7433" max="7679" width="8.875" style="319"/>
    <col min="7680" max="7680" width="1.25" style="319" customWidth="1"/>
    <col min="7681" max="7682" width="17.375" style="319" customWidth="1"/>
    <col min="7683" max="7683" width="16.875" style="319" customWidth="1"/>
    <col min="7684" max="7684" width="19.5" style="319" customWidth="1"/>
    <col min="7685" max="7685" width="16.75" style="319" customWidth="1"/>
    <col min="7686" max="7686" width="16.875" style="319" customWidth="1"/>
    <col min="7687" max="7687" width="4.125" style="319" customWidth="1"/>
    <col min="7688" max="7688" width="2.75" style="319" customWidth="1"/>
    <col min="7689" max="7935" width="8.875" style="319"/>
    <col min="7936" max="7936" width="1.25" style="319" customWidth="1"/>
    <col min="7937" max="7938" width="17.375" style="319" customWidth="1"/>
    <col min="7939" max="7939" width="16.875" style="319" customWidth="1"/>
    <col min="7940" max="7940" width="19.5" style="319" customWidth="1"/>
    <col min="7941" max="7941" width="16.75" style="319" customWidth="1"/>
    <col min="7942" max="7942" width="16.875" style="319" customWidth="1"/>
    <col min="7943" max="7943" width="4.125" style="319" customWidth="1"/>
    <col min="7944" max="7944" width="2.75" style="319" customWidth="1"/>
    <col min="7945" max="8191" width="8.875" style="319"/>
    <col min="8192" max="8192" width="1.25" style="319" customWidth="1"/>
    <col min="8193" max="8194" width="17.375" style="319" customWidth="1"/>
    <col min="8195" max="8195" width="16.875" style="319" customWidth="1"/>
    <col min="8196" max="8196" width="19.5" style="319" customWidth="1"/>
    <col min="8197" max="8197" width="16.75" style="319" customWidth="1"/>
    <col min="8198" max="8198" width="16.875" style="319" customWidth="1"/>
    <col min="8199" max="8199" width="4.125" style="319" customWidth="1"/>
    <col min="8200" max="8200" width="2.75" style="319" customWidth="1"/>
    <col min="8201" max="8447" width="8.875" style="319"/>
    <col min="8448" max="8448" width="1.25" style="319" customWidth="1"/>
    <col min="8449" max="8450" width="17.375" style="319" customWidth="1"/>
    <col min="8451" max="8451" width="16.875" style="319" customWidth="1"/>
    <col min="8452" max="8452" width="19.5" style="319" customWidth="1"/>
    <col min="8453" max="8453" width="16.75" style="319" customWidth="1"/>
    <col min="8454" max="8454" width="16.875" style="319" customWidth="1"/>
    <col min="8455" max="8455" width="4.125" style="319" customWidth="1"/>
    <col min="8456" max="8456" width="2.75" style="319" customWidth="1"/>
    <col min="8457" max="8703" width="8.875" style="319"/>
    <col min="8704" max="8704" width="1.25" style="319" customWidth="1"/>
    <col min="8705" max="8706" width="17.375" style="319" customWidth="1"/>
    <col min="8707" max="8707" width="16.875" style="319" customWidth="1"/>
    <col min="8708" max="8708" width="19.5" style="319" customWidth="1"/>
    <col min="8709" max="8709" width="16.75" style="319" customWidth="1"/>
    <col min="8710" max="8710" width="16.875" style="319" customWidth="1"/>
    <col min="8711" max="8711" width="4.125" style="319" customWidth="1"/>
    <col min="8712" max="8712" width="2.75" style="319" customWidth="1"/>
    <col min="8713" max="8959" width="8.875" style="319"/>
    <col min="8960" max="8960" width="1.25" style="319" customWidth="1"/>
    <col min="8961" max="8962" width="17.375" style="319" customWidth="1"/>
    <col min="8963" max="8963" width="16.875" style="319" customWidth="1"/>
    <col min="8964" max="8964" width="19.5" style="319" customWidth="1"/>
    <col min="8965" max="8965" width="16.75" style="319" customWidth="1"/>
    <col min="8966" max="8966" width="16.875" style="319" customWidth="1"/>
    <col min="8967" max="8967" width="4.125" style="319" customWidth="1"/>
    <col min="8968" max="8968" width="2.75" style="319" customWidth="1"/>
    <col min="8969" max="9215" width="8.875" style="319"/>
    <col min="9216" max="9216" width="1.25" style="319" customWidth="1"/>
    <col min="9217" max="9218" width="17.375" style="319" customWidth="1"/>
    <col min="9219" max="9219" width="16.875" style="319" customWidth="1"/>
    <col min="9220" max="9220" width="19.5" style="319" customWidth="1"/>
    <col min="9221" max="9221" width="16.75" style="319" customWidth="1"/>
    <col min="9222" max="9222" width="16.875" style="319" customWidth="1"/>
    <col min="9223" max="9223" width="4.125" style="319" customWidth="1"/>
    <col min="9224" max="9224" width="2.75" style="319" customWidth="1"/>
    <col min="9225" max="9471" width="8.875" style="319"/>
    <col min="9472" max="9472" width="1.25" style="319" customWidth="1"/>
    <col min="9473" max="9474" width="17.375" style="319" customWidth="1"/>
    <col min="9475" max="9475" width="16.875" style="319" customWidth="1"/>
    <col min="9476" max="9476" width="19.5" style="319" customWidth="1"/>
    <col min="9477" max="9477" width="16.75" style="319" customWidth="1"/>
    <col min="9478" max="9478" width="16.875" style="319" customWidth="1"/>
    <col min="9479" max="9479" width="4.125" style="319" customWidth="1"/>
    <col min="9480" max="9480" width="2.75" style="319" customWidth="1"/>
    <col min="9481" max="9727" width="8.875" style="319"/>
    <col min="9728" max="9728" width="1.25" style="319" customWidth="1"/>
    <col min="9729" max="9730" width="17.375" style="319" customWidth="1"/>
    <col min="9731" max="9731" width="16.875" style="319" customWidth="1"/>
    <col min="9732" max="9732" width="19.5" style="319" customWidth="1"/>
    <col min="9733" max="9733" width="16.75" style="319" customWidth="1"/>
    <col min="9734" max="9734" width="16.875" style="319" customWidth="1"/>
    <col min="9735" max="9735" width="4.125" style="319" customWidth="1"/>
    <col min="9736" max="9736" width="2.75" style="319" customWidth="1"/>
    <col min="9737" max="9983" width="8.875" style="319"/>
    <col min="9984" max="9984" width="1.25" style="319" customWidth="1"/>
    <col min="9985" max="9986" width="17.375" style="319" customWidth="1"/>
    <col min="9987" max="9987" width="16.875" style="319" customWidth="1"/>
    <col min="9988" max="9988" width="19.5" style="319" customWidth="1"/>
    <col min="9989" max="9989" width="16.75" style="319" customWidth="1"/>
    <col min="9990" max="9990" width="16.875" style="319" customWidth="1"/>
    <col min="9991" max="9991" width="4.125" style="319" customWidth="1"/>
    <col min="9992" max="9992" width="2.75" style="319" customWidth="1"/>
    <col min="9993" max="10239" width="8.875" style="319"/>
    <col min="10240" max="10240" width="1.25" style="319" customWidth="1"/>
    <col min="10241" max="10242" width="17.375" style="319" customWidth="1"/>
    <col min="10243" max="10243" width="16.875" style="319" customWidth="1"/>
    <col min="10244" max="10244" width="19.5" style="319" customWidth="1"/>
    <col min="10245" max="10245" width="16.75" style="319" customWidth="1"/>
    <col min="10246" max="10246" width="16.875" style="319" customWidth="1"/>
    <col min="10247" max="10247" width="4.125" style="319" customWidth="1"/>
    <col min="10248" max="10248" width="2.75" style="319" customWidth="1"/>
    <col min="10249" max="10495" width="8.875" style="319"/>
    <col min="10496" max="10496" width="1.25" style="319" customWidth="1"/>
    <col min="10497" max="10498" width="17.375" style="319" customWidth="1"/>
    <col min="10499" max="10499" width="16.875" style="319" customWidth="1"/>
    <col min="10500" max="10500" width="19.5" style="319" customWidth="1"/>
    <col min="10501" max="10501" width="16.75" style="319" customWidth="1"/>
    <col min="10502" max="10502" width="16.875" style="319" customWidth="1"/>
    <col min="10503" max="10503" width="4.125" style="319" customWidth="1"/>
    <col min="10504" max="10504" width="2.75" style="319" customWidth="1"/>
    <col min="10505" max="10751" width="8.875" style="319"/>
    <col min="10752" max="10752" width="1.25" style="319" customWidth="1"/>
    <col min="10753" max="10754" width="17.375" style="319" customWidth="1"/>
    <col min="10755" max="10755" width="16.875" style="319" customWidth="1"/>
    <col min="10756" max="10756" width="19.5" style="319" customWidth="1"/>
    <col min="10757" max="10757" width="16.75" style="319" customWidth="1"/>
    <col min="10758" max="10758" width="16.875" style="319" customWidth="1"/>
    <col min="10759" max="10759" width="4.125" style="319" customWidth="1"/>
    <col min="10760" max="10760" width="2.75" style="319" customWidth="1"/>
    <col min="10761" max="11007" width="8.875" style="319"/>
    <col min="11008" max="11008" width="1.25" style="319" customWidth="1"/>
    <col min="11009" max="11010" width="17.375" style="319" customWidth="1"/>
    <col min="11011" max="11011" width="16.875" style="319" customWidth="1"/>
    <col min="11012" max="11012" width="19.5" style="319" customWidth="1"/>
    <col min="11013" max="11013" width="16.75" style="319" customWidth="1"/>
    <col min="11014" max="11014" width="16.875" style="319" customWidth="1"/>
    <col min="11015" max="11015" width="4.125" style="319" customWidth="1"/>
    <col min="11016" max="11016" width="2.75" style="319" customWidth="1"/>
    <col min="11017" max="11263" width="8.875" style="319"/>
    <col min="11264" max="11264" width="1.25" style="319" customWidth="1"/>
    <col min="11265" max="11266" width="17.375" style="319" customWidth="1"/>
    <col min="11267" max="11267" width="16.875" style="319" customWidth="1"/>
    <col min="11268" max="11268" width="19.5" style="319" customWidth="1"/>
    <col min="11269" max="11269" width="16.75" style="319" customWidth="1"/>
    <col min="11270" max="11270" width="16.875" style="319" customWidth="1"/>
    <col min="11271" max="11271" width="4.125" style="319" customWidth="1"/>
    <col min="11272" max="11272" width="2.75" style="319" customWidth="1"/>
    <col min="11273" max="11519" width="8.875" style="319"/>
    <col min="11520" max="11520" width="1.25" style="319" customWidth="1"/>
    <col min="11521" max="11522" width="17.375" style="319" customWidth="1"/>
    <col min="11523" max="11523" width="16.875" style="319" customWidth="1"/>
    <col min="11524" max="11524" width="19.5" style="319" customWidth="1"/>
    <col min="11525" max="11525" width="16.75" style="319" customWidth="1"/>
    <col min="11526" max="11526" width="16.875" style="319" customWidth="1"/>
    <col min="11527" max="11527" width="4.125" style="319" customWidth="1"/>
    <col min="11528" max="11528" width="2.75" style="319" customWidth="1"/>
    <col min="11529" max="11775" width="8.875" style="319"/>
    <col min="11776" max="11776" width="1.25" style="319" customWidth="1"/>
    <col min="11777" max="11778" width="17.375" style="319" customWidth="1"/>
    <col min="11779" max="11779" width="16.875" style="319" customWidth="1"/>
    <col min="11780" max="11780" width="19.5" style="319" customWidth="1"/>
    <col min="11781" max="11781" width="16.75" style="319" customWidth="1"/>
    <col min="11782" max="11782" width="16.875" style="319" customWidth="1"/>
    <col min="11783" max="11783" width="4.125" style="319" customWidth="1"/>
    <col min="11784" max="11784" width="2.75" style="319" customWidth="1"/>
    <col min="11785" max="12031" width="8.875" style="319"/>
    <col min="12032" max="12032" width="1.25" style="319" customWidth="1"/>
    <col min="12033" max="12034" width="17.375" style="319" customWidth="1"/>
    <col min="12035" max="12035" width="16.875" style="319" customWidth="1"/>
    <col min="12036" max="12036" width="19.5" style="319" customWidth="1"/>
    <col min="12037" max="12037" width="16.75" style="319" customWidth="1"/>
    <col min="12038" max="12038" width="16.875" style="319" customWidth="1"/>
    <col min="12039" max="12039" width="4.125" style="319" customWidth="1"/>
    <col min="12040" max="12040" width="2.75" style="319" customWidth="1"/>
    <col min="12041" max="12287" width="8.875" style="319"/>
    <col min="12288" max="12288" width="1.25" style="319" customWidth="1"/>
    <col min="12289" max="12290" width="17.375" style="319" customWidth="1"/>
    <col min="12291" max="12291" width="16.875" style="319" customWidth="1"/>
    <col min="12292" max="12292" width="19.5" style="319" customWidth="1"/>
    <col min="12293" max="12293" width="16.75" style="319" customWidth="1"/>
    <col min="12294" max="12294" width="16.875" style="319" customWidth="1"/>
    <col min="12295" max="12295" width="4.125" style="319" customWidth="1"/>
    <col min="12296" max="12296" width="2.75" style="319" customWidth="1"/>
    <col min="12297" max="12543" width="8.875" style="319"/>
    <col min="12544" max="12544" width="1.25" style="319" customWidth="1"/>
    <col min="12545" max="12546" width="17.375" style="319" customWidth="1"/>
    <col min="12547" max="12547" width="16.875" style="319" customWidth="1"/>
    <col min="12548" max="12548" width="19.5" style="319" customWidth="1"/>
    <col min="12549" max="12549" width="16.75" style="319" customWidth="1"/>
    <col min="12550" max="12550" width="16.875" style="319" customWidth="1"/>
    <col min="12551" max="12551" width="4.125" style="319" customWidth="1"/>
    <col min="12552" max="12552" width="2.75" style="319" customWidth="1"/>
    <col min="12553" max="12799" width="8.875" style="319"/>
    <col min="12800" max="12800" width="1.25" style="319" customWidth="1"/>
    <col min="12801" max="12802" width="17.375" style="319" customWidth="1"/>
    <col min="12803" max="12803" width="16.875" style="319" customWidth="1"/>
    <col min="12804" max="12804" width="19.5" style="319" customWidth="1"/>
    <col min="12805" max="12805" width="16.75" style="319" customWidth="1"/>
    <col min="12806" max="12806" width="16.875" style="319" customWidth="1"/>
    <col min="12807" max="12807" width="4.125" style="319" customWidth="1"/>
    <col min="12808" max="12808" width="2.75" style="319" customWidth="1"/>
    <col min="12809" max="13055" width="8.875" style="319"/>
    <col min="13056" max="13056" width="1.25" style="319" customWidth="1"/>
    <col min="13057" max="13058" width="17.375" style="319" customWidth="1"/>
    <col min="13059" max="13059" width="16.875" style="319" customWidth="1"/>
    <col min="13060" max="13060" width="19.5" style="319" customWidth="1"/>
    <col min="13061" max="13061" width="16.75" style="319" customWidth="1"/>
    <col min="13062" max="13062" width="16.875" style="319" customWidth="1"/>
    <col min="13063" max="13063" width="4.125" style="319" customWidth="1"/>
    <col min="13064" max="13064" width="2.75" style="319" customWidth="1"/>
    <col min="13065" max="13311" width="8.875" style="319"/>
    <col min="13312" max="13312" width="1.25" style="319" customWidth="1"/>
    <col min="13313" max="13314" width="17.375" style="319" customWidth="1"/>
    <col min="13315" max="13315" width="16.875" style="319" customWidth="1"/>
    <col min="13316" max="13316" width="19.5" style="319" customWidth="1"/>
    <col min="13317" max="13317" width="16.75" style="319" customWidth="1"/>
    <col min="13318" max="13318" width="16.875" style="319" customWidth="1"/>
    <col min="13319" max="13319" width="4.125" style="319" customWidth="1"/>
    <col min="13320" max="13320" width="2.75" style="319" customWidth="1"/>
    <col min="13321" max="13567" width="8.875" style="319"/>
    <col min="13568" max="13568" width="1.25" style="319" customWidth="1"/>
    <col min="13569" max="13570" width="17.375" style="319" customWidth="1"/>
    <col min="13571" max="13571" width="16.875" style="319" customWidth="1"/>
    <col min="13572" max="13572" width="19.5" style="319" customWidth="1"/>
    <col min="13573" max="13573" width="16.75" style="319" customWidth="1"/>
    <col min="13574" max="13574" width="16.875" style="319" customWidth="1"/>
    <col min="13575" max="13575" width="4.125" style="319" customWidth="1"/>
    <col min="13576" max="13576" width="2.75" style="319" customWidth="1"/>
    <col min="13577" max="13823" width="8.875" style="319"/>
    <col min="13824" max="13824" width="1.25" style="319" customWidth="1"/>
    <col min="13825" max="13826" width="17.375" style="319" customWidth="1"/>
    <col min="13827" max="13827" width="16.875" style="319" customWidth="1"/>
    <col min="13828" max="13828" width="19.5" style="319" customWidth="1"/>
    <col min="13829" max="13829" width="16.75" style="319" customWidth="1"/>
    <col min="13830" max="13830" width="16.875" style="319" customWidth="1"/>
    <col min="13831" max="13831" width="4.125" style="319" customWidth="1"/>
    <col min="13832" max="13832" width="2.75" style="319" customWidth="1"/>
    <col min="13833" max="14079" width="8.875" style="319"/>
    <col min="14080" max="14080" width="1.25" style="319" customWidth="1"/>
    <col min="14081" max="14082" width="17.375" style="319" customWidth="1"/>
    <col min="14083" max="14083" width="16.875" style="319" customWidth="1"/>
    <col min="14084" max="14084" width="19.5" style="319" customWidth="1"/>
    <col min="14085" max="14085" width="16.75" style="319" customWidth="1"/>
    <col min="14086" max="14086" width="16.875" style="319" customWidth="1"/>
    <col min="14087" max="14087" width="4.125" style="319" customWidth="1"/>
    <col min="14088" max="14088" width="2.75" style="319" customWidth="1"/>
    <col min="14089" max="14335" width="8.875" style="319"/>
    <col min="14336" max="14336" width="1.25" style="319" customWidth="1"/>
    <col min="14337" max="14338" width="17.375" style="319" customWidth="1"/>
    <col min="14339" max="14339" width="16.875" style="319" customWidth="1"/>
    <col min="14340" max="14340" width="19.5" style="319" customWidth="1"/>
    <col min="14341" max="14341" width="16.75" style="319" customWidth="1"/>
    <col min="14342" max="14342" width="16.875" style="319" customWidth="1"/>
    <col min="14343" max="14343" width="4.125" style="319" customWidth="1"/>
    <col min="14344" max="14344" width="2.75" style="319" customWidth="1"/>
    <col min="14345" max="14591" width="8.875" style="319"/>
    <col min="14592" max="14592" width="1.25" style="319" customWidth="1"/>
    <col min="14593" max="14594" width="17.375" style="319" customWidth="1"/>
    <col min="14595" max="14595" width="16.875" style="319" customWidth="1"/>
    <col min="14596" max="14596" width="19.5" style="319" customWidth="1"/>
    <col min="14597" max="14597" width="16.75" style="319" customWidth="1"/>
    <col min="14598" max="14598" width="16.875" style="319" customWidth="1"/>
    <col min="14599" max="14599" width="4.125" style="319" customWidth="1"/>
    <col min="14600" max="14600" width="2.75" style="319" customWidth="1"/>
    <col min="14601" max="14847" width="8.875" style="319"/>
    <col min="14848" max="14848" width="1.25" style="319" customWidth="1"/>
    <col min="14849" max="14850" width="17.375" style="319" customWidth="1"/>
    <col min="14851" max="14851" width="16.875" style="319" customWidth="1"/>
    <col min="14852" max="14852" width="19.5" style="319" customWidth="1"/>
    <col min="14853" max="14853" width="16.75" style="319" customWidth="1"/>
    <col min="14854" max="14854" width="16.875" style="319" customWidth="1"/>
    <col min="14855" max="14855" width="4.125" style="319" customWidth="1"/>
    <col min="14856" max="14856" width="2.75" style="319" customWidth="1"/>
    <col min="14857" max="15103" width="8.875" style="319"/>
    <col min="15104" max="15104" width="1.25" style="319" customWidth="1"/>
    <col min="15105" max="15106" width="17.375" style="319" customWidth="1"/>
    <col min="15107" max="15107" width="16.875" style="319" customWidth="1"/>
    <col min="15108" max="15108" width="19.5" style="319" customWidth="1"/>
    <col min="15109" max="15109" width="16.75" style="319" customWidth="1"/>
    <col min="15110" max="15110" width="16.875" style="319" customWidth="1"/>
    <col min="15111" max="15111" width="4.125" style="319" customWidth="1"/>
    <col min="15112" max="15112" width="2.75" style="319" customWidth="1"/>
    <col min="15113" max="15359" width="8.875" style="319"/>
    <col min="15360" max="15360" width="1.25" style="319" customWidth="1"/>
    <col min="15361" max="15362" width="17.375" style="319" customWidth="1"/>
    <col min="15363" max="15363" width="16.875" style="319" customWidth="1"/>
    <col min="15364" max="15364" width="19.5" style="319" customWidth="1"/>
    <col min="15365" max="15365" width="16.75" style="319" customWidth="1"/>
    <col min="15366" max="15366" width="16.875" style="319" customWidth="1"/>
    <col min="15367" max="15367" width="4.125" style="319" customWidth="1"/>
    <col min="15368" max="15368" width="2.75" style="319" customWidth="1"/>
    <col min="15369" max="15615" width="8.875" style="319"/>
    <col min="15616" max="15616" width="1.25" style="319" customWidth="1"/>
    <col min="15617" max="15618" width="17.375" style="319" customWidth="1"/>
    <col min="15619" max="15619" width="16.875" style="319" customWidth="1"/>
    <col min="15620" max="15620" width="19.5" style="319" customWidth="1"/>
    <col min="15621" max="15621" width="16.75" style="319" customWidth="1"/>
    <col min="15622" max="15622" width="16.875" style="319" customWidth="1"/>
    <col min="15623" max="15623" width="4.125" style="319" customWidth="1"/>
    <col min="15624" max="15624" width="2.75" style="319" customWidth="1"/>
    <col min="15625" max="15871" width="8.875" style="319"/>
    <col min="15872" max="15872" width="1.25" style="319" customWidth="1"/>
    <col min="15873" max="15874" width="17.375" style="319" customWidth="1"/>
    <col min="15875" max="15875" width="16.875" style="319" customWidth="1"/>
    <col min="15876" max="15876" width="19.5" style="319" customWidth="1"/>
    <col min="15877" max="15877" width="16.75" style="319" customWidth="1"/>
    <col min="15878" max="15878" width="16.875" style="319" customWidth="1"/>
    <col min="15879" max="15879" width="4.125" style="319" customWidth="1"/>
    <col min="15880" max="15880" width="2.75" style="319" customWidth="1"/>
    <col min="15881" max="16127" width="8.875" style="319"/>
    <col min="16128" max="16128" width="1.25" style="319" customWidth="1"/>
    <col min="16129" max="16130" width="17.375" style="319" customWidth="1"/>
    <col min="16131" max="16131" width="16.875" style="319" customWidth="1"/>
    <col min="16132" max="16132" width="19.5" style="319" customWidth="1"/>
    <col min="16133" max="16133" width="16.75" style="319" customWidth="1"/>
    <col min="16134" max="16134" width="16.875" style="319" customWidth="1"/>
    <col min="16135" max="16135" width="4.125" style="319" customWidth="1"/>
    <col min="16136" max="16136" width="2.75" style="319" customWidth="1"/>
    <col min="16137" max="16384" width="8.875" style="319"/>
  </cols>
  <sheetData>
    <row r="2" spans="1:8">
      <c r="A2" s="319" t="s">
        <v>1255</v>
      </c>
      <c r="D2" s="2256" t="s">
        <v>144</v>
      </c>
      <c r="E2" s="2256"/>
      <c r="F2" s="2256"/>
    </row>
    <row r="3" spans="1:8" ht="18.75">
      <c r="E3" s="320"/>
      <c r="F3" s="320"/>
      <c r="H3" s="4" t="s">
        <v>0</v>
      </c>
    </row>
    <row r="4" spans="1:8" ht="17.25">
      <c r="A4" s="2257" t="s">
        <v>567</v>
      </c>
      <c r="B4" s="2257"/>
      <c r="C4" s="2257"/>
      <c r="D4" s="2257"/>
      <c r="E4" s="2257"/>
      <c r="F4" s="2257"/>
    </row>
    <row r="5" spans="1:8" ht="17.25">
      <c r="A5" s="321"/>
      <c r="B5" s="321"/>
      <c r="C5" s="321"/>
      <c r="D5" s="321"/>
      <c r="E5" s="321"/>
      <c r="F5" s="321"/>
    </row>
    <row r="6" spans="1:8" ht="27.6" customHeight="1">
      <c r="A6" s="322" t="s">
        <v>550</v>
      </c>
      <c r="B6" s="1737"/>
      <c r="C6" s="1738"/>
      <c r="D6" s="1738"/>
      <c r="E6" s="1738"/>
      <c r="F6" s="1739"/>
      <c r="G6" s="323"/>
    </row>
    <row r="7" spans="1:8">
      <c r="A7" s="324" t="s">
        <v>568</v>
      </c>
      <c r="B7" s="2258" t="s">
        <v>566</v>
      </c>
      <c r="C7" s="2259"/>
      <c r="D7" s="2259"/>
      <c r="E7" s="2259"/>
      <c r="F7" s="2260"/>
      <c r="G7" s="323"/>
    </row>
    <row r="8" spans="1:8" ht="18.600000000000001" customHeight="1">
      <c r="A8" s="325"/>
      <c r="B8" s="325"/>
      <c r="C8" s="325"/>
      <c r="D8" s="325"/>
      <c r="E8" s="325"/>
      <c r="F8" s="325"/>
    </row>
    <row r="9" spans="1:8" ht="67.900000000000006" customHeight="1">
      <c r="A9" s="2261" t="s">
        <v>569</v>
      </c>
      <c r="B9" s="2263" t="s">
        <v>570</v>
      </c>
      <c r="C9" s="2264"/>
      <c r="D9" s="2264"/>
      <c r="E9" s="2264"/>
      <c r="F9" s="2265"/>
      <c r="G9" s="323"/>
    </row>
    <row r="10" spans="1:8" ht="120" customHeight="1">
      <c r="A10" s="2262"/>
      <c r="B10" s="2263" t="s">
        <v>571</v>
      </c>
      <c r="C10" s="2264"/>
      <c r="D10" s="2263"/>
      <c r="E10" s="2264"/>
      <c r="F10" s="2265"/>
      <c r="G10" s="323"/>
    </row>
    <row r="11" spans="1:8">
      <c r="A11" s="326"/>
    </row>
    <row r="12" spans="1:8">
      <c r="A12" s="2255" t="s">
        <v>572</v>
      </c>
      <c r="B12" s="2255"/>
      <c r="C12" s="2255"/>
      <c r="D12" s="2255"/>
      <c r="E12" s="2255"/>
      <c r="F12" s="2255"/>
    </row>
    <row r="13" spans="1:8" ht="31.15" customHeight="1">
      <c r="A13" s="2255"/>
      <c r="B13" s="2255"/>
      <c r="C13" s="2255"/>
      <c r="D13" s="2255"/>
      <c r="E13" s="2255"/>
      <c r="F13" s="2255"/>
    </row>
  </sheetData>
  <mergeCells count="9">
    <mergeCell ref="A12:F13"/>
    <mergeCell ref="D2:F2"/>
    <mergeCell ref="A4:F4"/>
    <mergeCell ref="B6:F6"/>
    <mergeCell ref="B7:F7"/>
    <mergeCell ref="A9:A10"/>
    <mergeCell ref="B9:F9"/>
    <mergeCell ref="B10:C10"/>
    <mergeCell ref="D10:F10"/>
  </mergeCells>
  <phoneticPr fontId="3"/>
  <hyperlinks>
    <hyperlink ref="H3" location="目次!A1" display="目次に戻る" xr:uid="{00000000-0004-0000-2600-000000000000}"/>
  </hyperlinks>
  <pageMargins left="0.7" right="0.7" top="0.75" bottom="0.75" header="0.3" footer="0.3"/>
  <pageSetup paperSize="9" scale="8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O36"/>
  <sheetViews>
    <sheetView view="pageBreakPreview" zoomScale="85" zoomScaleNormal="100" zoomScaleSheetLayoutView="85" workbookViewId="0">
      <selection sqref="A1:G1"/>
    </sheetView>
  </sheetViews>
  <sheetFormatPr defaultColWidth="8.625" defaultRowHeight="14.25"/>
  <cols>
    <col min="1" max="17" width="2.625" style="48" customWidth="1"/>
    <col min="18" max="33" width="2.875" style="48" customWidth="1"/>
    <col min="34" max="38" width="2.625" style="48" customWidth="1"/>
    <col min="39" max="39" width="13.625" style="319" customWidth="1"/>
    <col min="40" max="40" width="2.5" style="48" customWidth="1"/>
    <col min="41" max="41" width="9" style="48" customWidth="1"/>
    <col min="42" max="42" width="2.5" style="48" customWidth="1"/>
    <col min="43" max="16384" width="8.625" style="48"/>
  </cols>
  <sheetData>
    <row r="1" spans="1:41">
      <c r="A1" s="2300" t="s">
        <v>1272</v>
      </c>
      <c r="B1" s="2301"/>
      <c r="C1" s="2301"/>
      <c r="D1" s="2301"/>
      <c r="E1" s="2301"/>
      <c r="F1" s="2301"/>
      <c r="G1" s="2301"/>
    </row>
    <row r="2" spans="1:41">
      <c r="AC2" s="2302" t="s">
        <v>575</v>
      </c>
      <c r="AD2" s="2302"/>
      <c r="AE2" s="2302"/>
      <c r="AF2" s="2302"/>
      <c r="AG2" s="2302"/>
      <c r="AH2" s="2302"/>
      <c r="AI2" s="2302"/>
      <c r="AJ2" s="2302"/>
      <c r="AK2" s="2302"/>
    </row>
    <row r="3" spans="1:41" ht="18.75">
      <c r="AM3" s="4" t="s">
        <v>0</v>
      </c>
    </row>
    <row r="4" spans="1:41" ht="17.25">
      <c r="A4" s="2303" t="s">
        <v>576</v>
      </c>
      <c r="B4" s="2303"/>
      <c r="C4" s="2303"/>
      <c r="D4" s="2303"/>
      <c r="E4" s="2303"/>
      <c r="F4" s="2303"/>
      <c r="G4" s="2303"/>
      <c r="H4" s="2303"/>
      <c r="I4" s="2303"/>
      <c r="J4" s="2303"/>
      <c r="K4" s="2303"/>
      <c r="L4" s="2303"/>
      <c r="M4" s="2303"/>
      <c r="N4" s="2303"/>
      <c r="O4" s="2303"/>
      <c r="P4" s="2303"/>
      <c r="Q4" s="2303"/>
      <c r="R4" s="2303"/>
      <c r="S4" s="2303"/>
      <c r="T4" s="2303"/>
      <c r="U4" s="2303"/>
      <c r="V4" s="2303"/>
      <c r="W4" s="2303"/>
      <c r="X4" s="2303"/>
      <c r="Y4" s="2303"/>
      <c r="Z4" s="2303"/>
      <c r="AA4" s="2303"/>
      <c r="AB4" s="2303"/>
      <c r="AC4" s="2303"/>
      <c r="AD4" s="2303"/>
      <c r="AE4" s="2303"/>
      <c r="AF4" s="2303"/>
      <c r="AG4" s="2303"/>
      <c r="AH4" s="2303"/>
      <c r="AI4" s="2303"/>
      <c r="AJ4" s="2303"/>
      <c r="AK4" s="2303"/>
    </row>
    <row r="5" spans="1:41" s="2" customFormat="1" ht="17.25">
      <c r="A5" s="327"/>
      <c r="B5" s="327"/>
      <c r="C5" s="327"/>
      <c r="D5" s="327"/>
      <c r="E5" s="327"/>
      <c r="F5" s="327"/>
      <c r="G5" s="327"/>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M5" s="319"/>
    </row>
    <row r="6" spans="1:41" s="2" customFormat="1">
      <c r="A6" s="2294" t="s">
        <v>509</v>
      </c>
      <c r="B6" s="2294"/>
      <c r="C6" s="2294"/>
      <c r="D6" s="2294"/>
      <c r="E6" s="2294"/>
      <c r="F6" s="2294"/>
      <c r="G6" s="2294"/>
      <c r="H6" s="2294"/>
      <c r="I6" s="2294"/>
      <c r="J6" s="2294"/>
      <c r="K6" s="2299"/>
      <c r="L6" s="2299"/>
      <c r="M6" s="2299"/>
      <c r="N6" s="2299"/>
      <c r="O6" s="2299"/>
      <c r="P6" s="2299"/>
      <c r="Q6" s="2299"/>
      <c r="R6" s="2299"/>
      <c r="S6" s="2299"/>
      <c r="T6" s="2299"/>
      <c r="U6" s="2299"/>
      <c r="V6" s="2299"/>
      <c r="W6" s="2299"/>
      <c r="X6" s="2299"/>
      <c r="Y6" s="2299"/>
      <c r="Z6" s="2299"/>
      <c r="AA6" s="2299"/>
      <c r="AB6" s="2299"/>
      <c r="AC6" s="2299"/>
      <c r="AD6" s="2299"/>
      <c r="AE6" s="2299"/>
      <c r="AF6" s="2299"/>
      <c r="AG6" s="2299"/>
      <c r="AH6" s="2299"/>
      <c r="AI6" s="2299"/>
      <c r="AJ6" s="2299"/>
      <c r="AK6" s="2299"/>
      <c r="AM6" s="319"/>
    </row>
    <row r="7" spans="1:41" s="2" customFormat="1" ht="25.9" customHeight="1">
      <c r="A7" s="2294" t="s">
        <v>510</v>
      </c>
      <c r="B7" s="2294"/>
      <c r="C7" s="2294"/>
      <c r="D7" s="2294"/>
      <c r="E7" s="2294"/>
      <c r="F7" s="2294"/>
      <c r="G7" s="2294"/>
      <c r="H7" s="2294"/>
      <c r="I7" s="2294"/>
      <c r="J7" s="2294"/>
      <c r="K7" s="2295"/>
      <c r="L7" s="2295"/>
      <c r="M7" s="2295"/>
      <c r="N7" s="2295"/>
      <c r="O7" s="2295"/>
      <c r="P7" s="2295"/>
      <c r="Q7" s="2295"/>
      <c r="R7" s="2295"/>
      <c r="S7" s="2295"/>
      <c r="T7" s="2295"/>
      <c r="U7" s="2295"/>
      <c r="V7" s="2295"/>
      <c r="W7" s="2295"/>
      <c r="X7" s="2295"/>
      <c r="Y7" s="2295"/>
      <c r="Z7" s="2296" t="s">
        <v>577</v>
      </c>
      <c r="AA7" s="2296"/>
      <c r="AB7" s="2296"/>
      <c r="AC7" s="2296"/>
      <c r="AD7" s="2296"/>
      <c r="AE7" s="2296"/>
      <c r="AF7" s="2296"/>
      <c r="AG7" s="2296"/>
      <c r="AH7" s="2297" t="s">
        <v>578</v>
      </c>
      <c r="AI7" s="2297"/>
      <c r="AJ7" s="2297"/>
      <c r="AK7" s="2297"/>
      <c r="AM7" s="319"/>
    </row>
    <row r="8" spans="1:41" s="2" customFormat="1" ht="14.25" customHeight="1">
      <c r="A8" s="2298" t="s">
        <v>579</v>
      </c>
      <c r="B8" s="2298"/>
      <c r="C8" s="2298"/>
      <c r="D8" s="2298"/>
      <c r="E8" s="2298"/>
      <c r="F8" s="2298"/>
      <c r="G8" s="2298"/>
      <c r="H8" s="2298"/>
      <c r="I8" s="2298"/>
      <c r="J8" s="2298"/>
      <c r="K8" s="2299" t="s">
        <v>580</v>
      </c>
      <c r="L8" s="2299"/>
      <c r="M8" s="2299"/>
      <c r="N8" s="2299"/>
      <c r="O8" s="2299"/>
      <c r="P8" s="2299"/>
      <c r="Q8" s="2299"/>
      <c r="R8" s="2299"/>
      <c r="S8" s="2299"/>
      <c r="T8" s="2299"/>
      <c r="U8" s="2299"/>
      <c r="V8" s="2299"/>
      <c r="W8" s="2299"/>
      <c r="X8" s="2299"/>
      <c r="Y8" s="2299"/>
      <c r="Z8" s="2299"/>
      <c r="AA8" s="2299"/>
      <c r="AB8" s="2299"/>
      <c r="AC8" s="2299"/>
      <c r="AD8" s="2299"/>
      <c r="AE8" s="2299"/>
      <c r="AF8" s="2299"/>
      <c r="AG8" s="2299"/>
      <c r="AH8" s="2299"/>
      <c r="AI8" s="2299"/>
      <c r="AJ8" s="2299"/>
      <c r="AK8" s="2299"/>
      <c r="AM8" s="319"/>
    </row>
    <row r="9" spans="1:41" ht="15" thickBot="1">
      <c r="A9" s="328"/>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8"/>
      <c r="AF9" s="328"/>
      <c r="AG9" s="328"/>
      <c r="AH9" s="328"/>
      <c r="AI9" s="328"/>
      <c r="AJ9" s="328"/>
      <c r="AK9" s="328"/>
    </row>
    <row r="10" spans="1:41">
      <c r="A10" s="2271" t="s">
        <v>515</v>
      </c>
      <c r="B10" s="2272"/>
      <c r="C10" s="2272"/>
      <c r="D10" s="2272"/>
      <c r="E10" s="2272"/>
      <c r="F10" s="2272"/>
      <c r="G10" s="2272"/>
      <c r="H10" s="2272"/>
      <c r="I10" s="2272"/>
      <c r="J10" s="2272"/>
      <c r="K10" s="2272"/>
      <c r="L10" s="2272"/>
      <c r="M10" s="2272"/>
      <c r="N10" s="2272"/>
      <c r="O10" s="2272"/>
      <c r="P10" s="2272"/>
      <c r="Q10" s="2272"/>
      <c r="R10" s="2272"/>
      <c r="S10" s="2272"/>
      <c r="T10" s="2272"/>
      <c r="U10" s="2272"/>
      <c r="V10" s="2272"/>
      <c r="W10" s="2272"/>
      <c r="X10" s="2272"/>
      <c r="Y10" s="2272"/>
      <c r="Z10" s="2272"/>
      <c r="AA10" s="2272"/>
      <c r="AB10" s="2272"/>
      <c r="AC10" s="2272"/>
      <c r="AD10" s="2272"/>
      <c r="AE10" s="2272"/>
      <c r="AF10" s="2272"/>
      <c r="AG10" s="2272"/>
      <c r="AH10" s="2272"/>
      <c r="AI10" s="2272"/>
      <c r="AJ10" s="2272"/>
      <c r="AK10" s="2273"/>
    </row>
    <row r="11" spans="1:41" ht="20.45" customHeight="1">
      <c r="A11" s="2285" t="s">
        <v>581</v>
      </c>
      <c r="B11" s="2286"/>
      <c r="C11" s="2286"/>
      <c r="D11" s="2286"/>
      <c r="E11" s="2286"/>
      <c r="F11" s="2286"/>
      <c r="G11" s="2286"/>
      <c r="H11" s="2286"/>
      <c r="I11" s="2286"/>
      <c r="J11" s="2286"/>
      <c r="K11" s="2286"/>
      <c r="L11" s="2286"/>
      <c r="M11" s="2286"/>
      <c r="N11" s="2286"/>
      <c r="O11" s="2286"/>
      <c r="P11" s="2286"/>
      <c r="Q11" s="2286"/>
      <c r="R11" s="2287"/>
      <c r="S11" s="2287"/>
      <c r="T11" s="2287"/>
      <c r="U11" s="2287"/>
      <c r="V11" s="2287"/>
      <c r="W11" s="2287"/>
      <c r="X11" s="2287"/>
      <c r="Y11" s="2287"/>
      <c r="Z11" s="2287"/>
      <c r="AA11" s="2287"/>
      <c r="AB11" s="2287"/>
      <c r="AC11" s="2287"/>
      <c r="AD11" s="911" t="s">
        <v>517</v>
      </c>
      <c r="AE11" s="912"/>
      <c r="AF11" s="2288"/>
      <c r="AG11" s="2288"/>
      <c r="AH11" s="2288"/>
      <c r="AI11" s="2288"/>
      <c r="AJ11" s="2288"/>
      <c r="AK11" s="2289"/>
      <c r="AO11" s="329"/>
    </row>
    <row r="12" spans="1:41" ht="15" thickBot="1">
      <c r="A12" s="330"/>
      <c r="B12" s="2290" t="s">
        <v>582</v>
      </c>
      <c r="C12" s="2290"/>
      <c r="D12" s="2290"/>
      <c r="E12" s="2290"/>
      <c r="F12" s="2290"/>
      <c r="G12" s="2290"/>
      <c r="H12" s="2290"/>
      <c r="I12" s="2290"/>
      <c r="J12" s="2290"/>
      <c r="K12" s="2290"/>
      <c r="L12" s="2290"/>
      <c r="M12" s="2290"/>
      <c r="N12" s="2290"/>
      <c r="O12" s="2290"/>
      <c r="P12" s="2290"/>
      <c r="Q12" s="2290"/>
      <c r="R12" s="2291">
        <f>ROUNDUP(R11*30%,1)</f>
        <v>0</v>
      </c>
      <c r="S12" s="2291"/>
      <c r="T12" s="2291"/>
      <c r="U12" s="2291"/>
      <c r="V12" s="2291"/>
      <c r="W12" s="2291"/>
      <c r="X12" s="2291"/>
      <c r="Y12" s="2291"/>
      <c r="Z12" s="2291"/>
      <c r="AA12" s="2291"/>
      <c r="AB12" s="2291"/>
      <c r="AC12" s="2291"/>
      <c r="AD12" s="913" t="s">
        <v>517</v>
      </c>
      <c r="AE12" s="913"/>
      <c r="AF12" s="2292"/>
      <c r="AG12" s="2292"/>
      <c r="AH12" s="2292"/>
      <c r="AI12" s="2292"/>
      <c r="AJ12" s="2292"/>
      <c r="AK12" s="2293"/>
    </row>
    <row r="13" spans="1:41" ht="21" customHeight="1" thickTop="1">
      <c r="A13" s="2304" t="s">
        <v>583</v>
      </c>
      <c r="B13" s="2305"/>
      <c r="C13" s="2305"/>
      <c r="D13" s="2305"/>
      <c r="E13" s="2305"/>
      <c r="F13" s="2305"/>
      <c r="G13" s="2305"/>
      <c r="H13" s="2305"/>
      <c r="I13" s="2305"/>
      <c r="J13" s="2305"/>
      <c r="K13" s="2305"/>
      <c r="L13" s="2305"/>
      <c r="M13" s="2305"/>
      <c r="N13" s="2305"/>
      <c r="O13" s="2305"/>
      <c r="P13" s="2305"/>
      <c r="Q13" s="2305"/>
      <c r="R13" s="2306" t="e">
        <f>ROUNDUP(AF14/AF15,1)</f>
        <v>#DIV/0!</v>
      </c>
      <c r="S13" s="2306"/>
      <c r="T13" s="2306"/>
      <c r="U13" s="2306"/>
      <c r="V13" s="2306"/>
      <c r="W13" s="2306"/>
      <c r="X13" s="2306"/>
      <c r="Y13" s="2306"/>
      <c r="Z13" s="2306"/>
      <c r="AA13" s="2306"/>
      <c r="AB13" s="2306"/>
      <c r="AC13" s="2306"/>
      <c r="AD13" s="331" t="s">
        <v>517</v>
      </c>
      <c r="AE13" s="331"/>
      <c r="AF13" s="2307" t="s">
        <v>584</v>
      </c>
      <c r="AG13" s="2307"/>
      <c r="AH13" s="2307"/>
      <c r="AI13" s="2307"/>
      <c r="AJ13" s="2307"/>
      <c r="AK13" s="2308"/>
    </row>
    <row r="14" spans="1:41" ht="29.45" customHeight="1">
      <c r="A14" s="2309" t="s">
        <v>585</v>
      </c>
      <c r="B14" s="2310"/>
      <c r="C14" s="2310"/>
      <c r="D14" s="2310"/>
      <c r="E14" s="2310"/>
      <c r="F14" s="2310"/>
      <c r="G14" s="2310"/>
      <c r="H14" s="2310"/>
      <c r="I14" s="2310"/>
      <c r="J14" s="2310"/>
      <c r="K14" s="2310"/>
      <c r="L14" s="2310"/>
      <c r="M14" s="2310"/>
      <c r="N14" s="2310"/>
      <c r="O14" s="2310"/>
      <c r="P14" s="2310"/>
      <c r="Q14" s="2310"/>
      <c r="R14" s="2310"/>
      <c r="S14" s="2310"/>
      <c r="T14" s="2310"/>
      <c r="U14" s="2310"/>
      <c r="V14" s="2310"/>
      <c r="W14" s="2310"/>
      <c r="X14" s="2310"/>
      <c r="Y14" s="2310"/>
      <c r="Z14" s="2310"/>
      <c r="AA14" s="2310"/>
      <c r="AB14" s="2310"/>
      <c r="AC14" s="2310"/>
      <c r="AD14" s="2310"/>
      <c r="AE14" s="2311"/>
      <c r="AF14" s="2312"/>
      <c r="AG14" s="2312"/>
      <c r="AH14" s="2312"/>
      <c r="AI14" s="2312"/>
      <c r="AJ14" s="2312"/>
      <c r="AK14" s="2313"/>
    </row>
    <row r="15" spans="1:41" ht="15" thickBot="1">
      <c r="A15" s="2314" t="s">
        <v>586</v>
      </c>
      <c r="B15" s="2315"/>
      <c r="C15" s="2315"/>
      <c r="D15" s="2315"/>
      <c r="E15" s="2315"/>
      <c r="F15" s="2315"/>
      <c r="G15" s="2315"/>
      <c r="H15" s="2315"/>
      <c r="I15" s="2315"/>
      <c r="J15" s="2315"/>
      <c r="K15" s="2315"/>
      <c r="L15" s="2315"/>
      <c r="M15" s="2315"/>
      <c r="N15" s="2315"/>
      <c r="O15" s="2315"/>
      <c r="P15" s="2315"/>
      <c r="Q15" s="2315"/>
      <c r="R15" s="2315"/>
      <c r="S15" s="2315"/>
      <c r="T15" s="2315"/>
      <c r="U15" s="2315"/>
      <c r="V15" s="2315"/>
      <c r="W15" s="2315"/>
      <c r="X15" s="2315"/>
      <c r="Y15" s="2315"/>
      <c r="Z15" s="2315"/>
      <c r="AA15" s="2315"/>
      <c r="AB15" s="2315"/>
      <c r="AC15" s="2315"/>
      <c r="AD15" s="2315"/>
      <c r="AE15" s="2316"/>
      <c r="AF15" s="2317"/>
      <c r="AG15" s="2317"/>
      <c r="AH15" s="2317"/>
      <c r="AI15" s="2317"/>
      <c r="AJ15" s="2317"/>
      <c r="AK15" s="2318"/>
    </row>
    <row r="16" spans="1:41" ht="15" thickBot="1">
      <c r="A16" s="332"/>
      <c r="B16" s="333"/>
      <c r="C16" s="333"/>
      <c r="D16" s="333"/>
      <c r="E16" s="333"/>
      <c r="F16" s="333"/>
      <c r="G16" s="333"/>
      <c r="H16" s="333"/>
      <c r="I16" s="333"/>
      <c r="J16" s="333"/>
      <c r="K16" s="333"/>
      <c r="L16" s="333"/>
      <c r="M16" s="333"/>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33"/>
    </row>
    <row r="17" spans="1:37">
      <c r="A17" s="2271" t="s">
        <v>587</v>
      </c>
      <c r="B17" s="2272"/>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3"/>
    </row>
    <row r="18" spans="1:37" ht="15" thickBot="1">
      <c r="A18" s="2319" t="s">
        <v>588</v>
      </c>
      <c r="B18" s="2320"/>
      <c r="C18" s="2320"/>
      <c r="D18" s="2320"/>
      <c r="E18" s="2320"/>
      <c r="F18" s="2320"/>
      <c r="G18" s="2320"/>
      <c r="H18" s="2320"/>
      <c r="I18" s="2320"/>
      <c r="J18" s="2320"/>
      <c r="K18" s="2320"/>
      <c r="L18" s="2320"/>
      <c r="M18" s="2320"/>
      <c r="N18" s="2320"/>
      <c r="O18" s="2320"/>
      <c r="P18" s="2320"/>
      <c r="Q18" s="2320"/>
      <c r="R18" s="2291">
        <f>ROUNDUP(R11/50,1)</f>
        <v>0</v>
      </c>
      <c r="S18" s="2291"/>
      <c r="T18" s="2291"/>
      <c r="U18" s="2291"/>
      <c r="V18" s="2291"/>
      <c r="W18" s="2291"/>
      <c r="X18" s="2291"/>
      <c r="Y18" s="2291"/>
      <c r="Z18" s="2291"/>
      <c r="AA18" s="2291"/>
      <c r="AB18" s="2291"/>
      <c r="AC18" s="2291"/>
      <c r="AD18" s="914" t="s">
        <v>517</v>
      </c>
      <c r="AE18" s="915"/>
      <c r="AF18" s="2292"/>
      <c r="AG18" s="2292"/>
      <c r="AH18" s="2292"/>
      <c r="AI18" s="2292"/>
      <c r="AJ18" s="2292"/>
      <c r="AK18" s="2293"/>
    </row>
    <row r="19" spans="1:37" ht="15.75" thickTop="1" thickBot="1">
      <c r="A19" s="2266" t="s">
        <v>589</v>
      </c>
      <c r="B19" s="2267"/>
      <c r="C19" s="2267"/>
      <c r="D19" s="2267"/>
      <c r="E19" s="2267"/>
      <c r="F19" s="2267"/>
      <c r="G19" s="2267"/>
      <c r="H19" s="2267"/>
      <c r="I19" s="2267"/>
      <c r="J19" s="2267"/>
      <c r="K19" s="2267"/>
      <c r="L19" s="2267"/>
      <c r="M19" s="2267"/>
      <c r="N19" s="2267"/>
      <c r="O19" s="2267"/>
      <c r="P19" s="2267"/>
      <c r="Q19" s="2267"/>
      <c r="R19" s="2268"/>
      <c r="S19" s="2268"/>
      <c r="T19" s="2268"/>
      <c r="U19" s="2268"/>
      <c r="V19" s="2268"/>
      <c r="W19" s="2268"/>
      <c r="X19" s="2268"/>
      <c r="Y19" s="2268"/>
      <c r="Z19" s="2268"/>
      <c r="AA19" s="2268"/>
      <c r="AB19" s="2268"/>
      <c r="AC19" s="2268"/>
      <c r="AD19" s="334" t="s">
        <v>517</v>
      </c>
      <c r="AE19" s="335"/>
      <c r="AF19" s="2269" t="s">
        <v>590</v>
      </c>
      <c r="AG19" s="2269"/>
      <c r="AH19" s="2269"/>
      <c r="AI19" s="2269"/>
      <c r="AJ19" s="2269"/>
      <c r="AK19" s="2270"/>
    </row>
    <row r="20" spans="1:37" ht="15" thickBot="1">
      <c r="A20" s="333"/>
      <c r="B20" s="333"/>
      <c r="C20" s="333"/>
      <c r="D20" s="333"/>
      <c r="E20" s="333"/>
      <c r="F20" s="333"/>
      <c r="G20" s="333"/>
      <c r="H20" s="333"/>
      <c r="I20" s="333"/>
      <c r="J20" s="333"/>
      <c r="K20" s="333"/>
      <c r="L20" s="333"/>
      <c r="M20" s="333"/>
      <c r="N20" s="333"/>
      <c r="O20" s="333"/>
      <c r="P20" s="333"/>
      <c r="Q20" s="333"/>
      <c r="R20" s="906"/>
      <c r="S20" s="906"/>
      <c r="T20" s="906"/>
      <c r="U20" s="906"/>
      <c r="V20" s="906"/>
      <c r="W20" s="906"/>
      <c r="X20" s="906"/>
      <c r="Y20" s="906"/>
      <c r="Z20" s="906"/>
      <c r="AA20" s="906"/>
      <c r="AB20" s="906"/>
      <c r="AC20" s="906"/>
      <c r="AD20" s="907"/>
      <c r="AE20" s="907"/>
      <c r="AF20" s="908"/>
      <c r="AG20" s="908"/>
      <c r="AH20" s="908"/>
      <c r="AI20" s="908"/>
      <c r="AJ20" s="908"/>
      <c r="AK20" s="908"/>
    </row>
    <row r="21" spans="1:37" ht="15" thickBot="1">
      <c r="A21" s="2271" t="s">
        <v>591</v>
      </c>
      <c r="B21" s="2272"/>
      <c r="C21" s="2272"/>
      <c r="D21" s="2272"/>
      <c r="E21" s="2272"/>
      <c r="F21" s="2272"/>
      <c r="G21" s="2272"/>
      <c r="H21" s="2272"/>
      <c r="I21" s="2272"/>
      <c r="J21" s="2272"/>
      <c r="K21" s="2272"/>
      <c r="L21" s="2272"/>
      <c r="M21" s="2272"/>
      <c r="N21" s="2272"/>
      <c r="O21" s="2272"/>
      <c r="P21" s="2272"/>
      <c r="Q21" s="2272"/>
      <c r="R21" s="2272"/>
      <c r="S21" s="2272"/>
      <c r="T21" s="2272"/>
      <c r="U21" s="2272"/>
      <c r="V21" s="2272"/>
      <c r="W21" s="2272"/>
      <c r="X21" s="2272"/>
      <c r="Y21" s="2272"/>
      <c r="Z21" s="2272"/>
      <c r="AA21" s="2272"/>
      <c r="AB21" s="2272"/>
      <c r="AC21" s="2272"/>
      <c r="AD21" s="2272"/>
      <c r="AE21" s="2272"/>
      <c r="AF21" s="2272"/>
      <c r="AG21" s="2272"/>
      <c r="AH21" s="2272"/>
      <c r="AI21" s="2272"/>
      <c r="AJ21" s="2272"/>
      <c r="AK21" s="2273"/>
    </row>
    <row r="22" spans="1:37">
      <c r="A22" s="2274" t="s">
        <v>592</v>
      </c>
      <c r="B22" s="2275"/>
      <c r="C22" s="2275"/>
      <c r="D22" s="2275"/>
      <c r="E22" s="2275"/>
      <c r="F22" s="2275"/>
      <c r="G22" s="2275"/>
      <c r="H22" s="2275"/>
      <c r="I22" s="2275"/>
      <c r="J22" s="2275"/>
      <c r="K22" s="2275"/>
      <c r="L22" s="2275"/>
      <c r="M22" s="2275"/>
      <c r="N22" s="2275"/>
      <c r="O22" s="2275"/>
      <c r="P22" s="2275"/>
      <c r="Q22" s="2276"/>
      <c r="R22" s="2279" t="s">
        <v>593</v>
      </c>
      <c r="S22" s="2275"/>
      <c r="T22" s="2275"/>
      <c r="U22" s="2275"/>
      <c r="V22" s="2275"/>
      <c r="W22" s="2275"/>
      <c r="X22" s="2275"/>
      <c r="Y22" s="2275"/>
      <c r="Z22" s="2275"/>
      <c r="AA22" s="2275"/>
      <c r="AB22" s="2275"/>
      <c r="AC22" s="2275"/>
      <c r="AD22" s="2275"/>
      <c r="AE22" s="2275"/>
      <c r="AF22" s="2275"/>
      <c r="AG22" s="2275"/>
      <c r="AH22" s="2280"/>
      <c r="AI22" s="2280"/>
      <c r="AJ22" s="2280"/>
      <c r="AK22" s="2281"/>
    </row>
    <row r="23" spans="1:37" ht="49.15" customHeight="1">
      <c r="A23" s="2277"/>
      <c r="B23" s="2278"/>
      <c r="C23" s="2278"/>
      <c r="D23" s="2278"/>
      <c r="E23" s="2278"/>
      <c r="F23" s="2278"/>
      <c r="G23" s="2278"/>
      <c r="H23" s="2278"/>
      <c r="I23" s="2278"/>
      <c r="J23" s="2278"/>
      <c r="K23" s="2278"/>
      <c r="L23" s="2278"/>
      <c r="M23" s="2278"/>
      <c r="N23" s="2278"/>
      <c r="O23" s="2278"/>
      <c r="P23" s="2278"/>
      <c r="Q23" s="2278"/>
      <c r="R23" s="2282" t="s">
        <v>594</v>
      </c>
      <c r="S23" s="2282"/>
      <c r="T23" s="2282"/>
      <c r="U23" s="2282"/>
      <c r="V23" s="2282"/>
      <c r="W23" s="2282"/>
      <c r="X23" s="2282"/>
      <c r="Y23" s="2282"/>
      <c r="Z23" s="2282"/>
      <c r="AA23" s="2282"/>
      <c r="AB23" s="2282"/>
      <c r="AC23" s="2282"/>
      <c r="AD23" s="2282"/>
      <c r="AE23" s="2282" t="s">
        <v>595</v>
      </c>
      <c r="AF23" s="2282"/>
      <c r="AG23" s="2282"/>
      <c r="AH23" s="2283" t="s">
        <v>596</v>
      </c>
      <c r="AI23" s="2283"/>
      <c r="AJ23" s="2283"/>
      <c r="AK23" s="2284"/>
    </row>
    <row r="24" spans="1:37" ht="21" customHeight="1">
      <c r="A24" s="336">
        <v>1</v>
      </c>
      <c r="B24" s="2321"/>
      <c r="C24" s="2321"/>
      <c r="D24" s="2321"/>
      <c r="E24" s="2321"/>
      <c r="F24" s="2321"/>
      <c r="G24" s="2321"/>
      <c r="H24" s="2321"/>
      <c r="I24" s="2321"/>
      <c r="J24" s="2321"/>
      <c r="K24" s="2321"/>
      <c r="L24" s="2321"/>
      <c r="M24" s="2321"/>
      <c r="N24" s="2321"/>
      <c r="O24" s="2321"/>
      <c r="P24" s="2321"/>
      <c r="Q24" s="2321"/>
      <c r="R24" s="2321"/>
      <c r="S24" s="2321"/>
      <c r="T24" s="2321"/>
      <c r="U24" s="2321"/>
      <c r="V24" s="2321"/>
      <c r="W24" s="2321"/>
      <c r="X24" s="2321"/>
      <c r="Y24" s="2321"/>
      <c r="Z24" s="2321"/>
      <c r="AA24" s="2321"/>
      <c r="AB24" s="2321"/>
      <c r="AC24" s="2321"/>
      <c r="AD24" s="2321"/>
      <c r="AE24" s="2321"/>
      <c r="AF24" s="2321"/>
      <c r="AG24" s="905" t="s">
        <v>597</v>
      </c>
      <c r="AH24" s="2321"/>
      <c r="AI24" s="2321"/>
      <c r="AJ24" s="2321"/>
      <c r="AK24" s="2322"/>
    </row>
    <row r="25" spans="1:37" ht="21" customHeight="1">
      <c r="A25" s="336">
        <v>2</v>
      </c>
      <c r="B25" s="2321"/>
      <c r="C25" s="2321"/>
      <c r="D25" s="2321"/>
      <c r="E25" s="2321"/>
      <c r="F25" s="2321"/>
      <c r="G25" s="2321"/>
      <c r="H25" s="2321"/>
      <c r="I25" s="2321"/>
      <c r="J25" s="2321"/>
      <c r="K25" s="2321"/>
      <c r="L25" s="2321"/>
      <c r="M25" s="2321"/>
      <c r="N25" s="2321"/>
      <c r="O25" s="2321"/>
      <c r="P25" s="2321"/>
      <c r="Q25" s="2321"/>
      <c r="R25" s="2321"/>
      <c r="S25" s="2321"/>
      <c r="T25" s="2321"/>
      <c r="U25" s="2321"/>
      <c r="V25" s="2321"/>
      <c r="W25" s="2321"/>
      <c r="X25" s="2321"/>
      <c r="Y25" s="2321"/>
      <c r="Z25" s="2321"/>
      <c r="AA25" s="2321"/>
      <c r="AB25" s="2321"/>
      <c r="AC25" s="2321"/>
      <c r="AD25" s="2321"/>
      <c r="AE25" s="2321"/>
      <c r="AF25" s="2321"/>
      <c r="AG25" s="905" t="s">
        <v>597</v>
      </c>
      <c r="AH25" s="2321"/>
      <c r="AI25" s="2321"/>
      <c r="AJ25" s="2321"/>
      <c r="AK25" s="2322"/>
    </row>
    <row r="26" spans="1:37" ht="21" customHeight="1">
      <c r="A26" s="336">
        <v>3</v>
      </c>
      <c r="B26" s="2321"/>
      <c r="C26" s="2321"/>
      <c r="D26" s="2321"/>
      <c r="E26" s="2321"/>
      <c r="F26" s="2321"/>
      <c r="G26" s="2321"/>
      <c r="H26" s="2321"/>
      <c r="I26" s="2321"/>
      <c r="J26" s="2321"/>
      <c r="K26" s="2321"/>
      <c r="L26" s="2321"/>
      <c r="M26" s="2321"/>
      <c r="N26" s="2321"/>
      <c r="O26" s="2321"/>
      <c r="P26" s="2321"/>
      <c r="Q26" s="2321"/>
      <c r="R26" s="2321"/>
      <c r="S26" s="2321"/>
      <c r="T26" s="2321"/>
      <c r="U26" s="2321"/>
      <c r="V26" s="2321"/>
      <c r="W26" s="2321"/>
      <c r="X26" s="2321"/>
      <c r="Y26" s="2321"/>
      <c r="Z26" s="2321"/>
      <c r="AA26" s="2321"/>
      <c r="AB26" s="2321"/>
      <c r="AC26" s="2321"/>
      <c r="AD26" s="2321"/>
      <c r="AE26" s="2321"/>
      <c r="AF26" s="2321"/>
      <c r="AG26" s="905" t="s">
        <v>597</v>
      </c>
      <c r="AH26" s="2321"/>
      <c r="AI26" s="2321"/>
      <c r="AJ26" s="2321"/>
      <c r="AK26" s="2322"/>
    </row>
    <row r="27" spans="1:37" ht="21" customHeight="1" thickBot="1">
      <c r="A27" s="909">
        <v>4</v>
      </c>
      <c r="B27" s="2323"/>
      <c r="C27" s="2323"/>
      <c r="D27" s="2323"/>
      <c r="E27" s="2323"/>
      <c r="F27" s="2323"/>
      <c r="G27" s="2323"/>
      <c r="H27" s="2323"/>
      <c r="I27" s="2323"/>
      <c r="J27" s="2323"/>
      <c r="K27" s="2323"/>
      <c r="L27" s="2323"/>
      <c r="M27" s="2323"/>
      <c r="N27" s="2323"/>
      <c r="O27" s="2323"/>
      <c r="P27" s="2323"/>
      <c r="Q27" s="2323"/>
      <c r="R27" s="2323"/>
      <c r="S27" s="2323"/>
      <c r="T27" s="2323"/>
      <c r="U27" s="2323"/>
      <c r="V27" s="2323"/>
      <c r="W27" s="2323"/>
      <c r="X27" s="2323"/>
      <c r="Y27" s="2323"/>
      <c r="Z27" s="2323"/>
      <c r="AA27" s="2323"/>
      <c r="AB27" s="2323"/>
      <c r="AC27" s="2323"/>
      <c r="AD27" s="2323"/>
      <c r="AE27" s="2323"/>
      <c r="AF27" s="2323"/>
      <c r="AG27" s="910" t="s">
        <v>597</v>
      </c>
      <c r="AH27" s="2323"/>
      <c r="AI27" s="2323"/>
      <c r="AJ27" s="2323"/>
      <c r="AK27" s="2324"/>
    </row>
    <row r="28" spans="1:37" ht="14.25" customHeight="1">
      <c r="A28" s="2326" t="s">
        <v>598</v>
      </c>
      <c r="B28" s="2327"/>
      <c r="C28" s="2327"/>
      <c r="D28" s="2327"/>
      <c r="E28" s="2327"/>
      <c r="F28" s="2327"/>
      <c r="G28" s="2327"/>
      <c r="H28" s="2327"/>
      <c r="I28" s="2327"/>
      <c r="J28" s="2327"/>
      <c r="K28" s="2327"/>
      <c r="L28" s="2327"/>
      <c r="M28" s="2327"/>
      <c r="N28" s="2327"/>
      <c r="O28" s="2327"/>
      <c r="P28" s="2327"/>
      <c r="Q28" s="2327"/>
      <c r="R28" s="2327"/>
      <c r="S28" s="2327"/>
      <c r="T28" s="2327"/>
      <c r="U28" s="2327"/>
      <c r="V28" s="2327"/>
      <c r="W28" s="2327"/>
      <c r="X28" s="2327"/>
      <c r="Y28" s="2327"/>
      <c r="Z28" s="2327"/>
      <c r="AA28" s="2327"/>
      <c r="AB28" s="2327"/>
      <c r="AC28" s="2327"/>
      <c r="AD28" s="2327"/>
      <c r="AE28" s="2327"/>
      <c r="AF28" s="2327"/>
      <c r="AG28" s="2327"/>
      <c r="AH28" s="2330" t="s">
        <v>599</v>
      </c>
      <c r="AI28" s="2330"/>
      <c r="AJ28" s="2330"/>
      <c r="AK28" s="2331"/>
    </row>
    <row r="29" spans="1:37" ht="30" customHeight="1" thickBot="1">
      <c r="A29" s="2328"/>
      <c r="B29" s="2329"/>
      <c r="C29" s="2329"/>
      <c r="D29" s="2329"/>
      <c r="E29" s="2329"/>
      <c r="F29" s="2329"/>
      <c r="G29" s="2329"/>
      <c r="H29" s="2329"/>
      <c r="I29" s="2329"/>
      <c r="J29" s="2329"/>
      <c r="K29" s="2329"/>
      <c r="L29" s="2329"/>
      <c r="M29" s="2329"/>
      <c r="N29" s="2329"/>
      <c r="O29" s="2329"/>
      <c r="P29" s="2329"/>
      <c r="Q29" s="2329"/>
      <c r="R29" s="2329"/>
      <c r="S29" s="2329"/>
      <c r="T29" s="2329"/>
      <c r="U29" s="2329"/>
      <c r="V29" s="2329"/>
      <c r="W29" s="2329"/>
      <c r="X29" s="2329"/>
      <c r="Y29" s="2329"/>
      <c r="Z29" s="2329"/>
      <c r="AA29" s="2329"/>
      <c r="AB29" s="2329"/>
      <c r="AC29" s="2329"/>
      <c r="AD29" s="2329"/>
      <c r="AE29" s="2329"/>
      <c r="AF29" s="2329"/>
      <c r="AG29" s="2329"/>
      <c r="AH29" s="2332"/>
      <c r="AI29" s="2332"/>
      <c r="AJ29" s="2332"/>
      <c r="AK29" s="2333"/>
    </row>
    <row r="30" spans="1:37">
      <c r="A30" s="332"/>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row>
    <row r="31" spans="1:37" ht="14.25" customHeight="1">
      <c r="A31" s="2334" t="s">
        <v>502</v>
      </c>
      <c r="B31" s="2334"/>
      <c r="C31" s="2334"/>
      <c r="D31" s="2334"/>
      <c r="E31" s="2334"/>
      <c r="F31" s="2334"/>
      <c r="G31" s="2335" t="s">
        <v>1271</v>
      </c>
      <c r="H31" s="2335"/>
      <c r="I31" s="2335"/>
      <c r="J31" s="2335"/>
      <c r="K31" s="2335"/>
      <c r="L31" s="2335"/>
      <c r="M31" s="2335"/>
      <c r="N31" s="2335"/>
      <c r="O31" s="2335"/>
      <c r="P31" s="2335"/>
      <c r="Q31" s="2335"/>
      <c r="R31" s="2335"/>
      <c r="S31" s="2335"/>
      <c r="T31" s="2335"/>
      <c r="U31" s="2335"/>
      <c r="V31" s="2335"/>
      <c r="W31" s="2335"/>
      <c r="X31" s="2335"/>
      <c r="Y31" s="2335"/>
      <c r="Z31" s="2335"/>
      <c r="AA31" s="2335"/>
      <c r="AB31" s="2335"/>
      <c r="AC31" s="2335"/>
      <c r="AD31" s="2335"/>
      <c r="AE31" s="2335"/>
      <c r="AF31" s="2335"/>
      <c r="AG31" s="2335"/>
      <c r="AH31" s="2335"/>
      <c r="AI31" s="2335"/>
      <c r="AJ31" s="2335"/>
      <c r="AK31" s="2335"/>
    </row>
    <row r="32" spans="1:37">
      <c r="A32" s="332"/>
      <c r="B32" s="333"/>
      <c r="C32" s="333"/>
      <c r="D32" s="333"/>
      <c r="E32" s="333"/>
      <c r="F32" s="333"/>
      <c r="G32" s="333"/>
      <c r="H32" s="333"/>
      <c r="I32" s="333"/>
      <c r="J32" s="333"/>
      <c r="K32" s="333"/>
      <c r="L32" s="333"/>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row>
    <row r="33" spans="1:39" s="337" customFormat="1" ht="11.25" customHeight="1">
      <c r="A33" s="2325" t="s">
        <v>600</v>
      </c>
      <c r="B33" s="2325"/>
      <c r="C33" s="2325"/>
      <c r="D33" s="2325"/>
      <c r="E33" s="2325"/>
      <c r="F33" s="2325"/>
      <c r="G33" s="2325"/>
      <c r="H33" s="2325"/>
      <c r="I33" s="2325"/>
      <c r="J33" s="2325"/>
      <c r="K33" s="2325"/>
      <c r="L33" s="2325"/>
      <c r="M33" s="2325"/>
      <c r="N33" s="2325"/>
      <c r="O33" s="2325"/>
      <c r="P33" s="2325"/>
      <c r="Q33" s="2325"/>
      <c r="R33" s="2325"/>
      <c r="S33" s="2325"/>
      <c r="T33" s="2325"/>
      <c r="U33" s="2325"/>
      <c r="V33" s="2325"/>
      <c r="W33" s="2325"/>
      <c r="X33" s="2325"/>
      <c r="Y33" s="2325"/>
      <c r="Z33" s="2325"/>
      <c r="AA33" s="2325"/>
      <c r="AB33" s="2325"/>
      <c r="AC33" s="2325"/>
      <c r="AD33" s="2325"/>
      <c r="AE33" s="2325"/>
      <c r="AF33" s="2325"/>
      <c r="AG33" s="2325"/>
      <c r="AH33" s="2325"/>
      <c r="AI33" s="2325"/>
      <c r="AJ33" s="2325"/>
      <c r="AK33" s="2325"/>
      <c r="AM33" s="319"/>
    </row>
    <row r="34" spans="1:39" s="337" customFormat="1" ht="58.9" customHeight="1">
      <c r="A34" s="2325"/>
      <c r="B34" s="2325"/>
      <c r="C34" s="2325"/>
      <c r="D34" s="2325"/>
      <c r="E34" s="2325"/>
      <c r="F34" s="2325"/>
      <c r="G34" s="2325"/>
      <c r="H34" s="2325"/>
      <c r="I34" s="2325"/>
      <c r="J34" s="2325"/>
      <c r="K34" s="2325"/>
      <c r="L34" s="2325"/>
      <c r="M34" s="2325"/>
      <c r="N34" s="2325"/>
      <c r="O34" s="2325"/>
      <c r="P34" s="2325"/>
      <c r="Q34" s="2325"/>
      <c r="R34" s="2325"/>
      <c r="S34" s="2325"/>
      <c r="T34" s="2325"/>
      <c r="U34" s="2325"/>
      <c r="V34" s="2325"/>
      <c r="W34" s="2325"/>
      <c r="X34" s="2325"/>
      <c r="Y34" s="2325"/>
      <c r="Z34" s="2325"/>
      <c r="AA34" s="2325"/>
      <c r="AB34" s="2325"/>
      <c r="AC34" s="2325"/>
      <c r="AD34" s="2325"/>
      <c r="AE34" s="2325"/>
      <c r="AF34" s="2325"/>
      <c r="AG34" s="2325"/>
      <c r="AH34" s="2325"/>
      <c r="AI34" s="2325"/>
      <c r="AJ34" s="2325"/>
      <c r="AK34" s="2325"/>
      <c r="AL34" s="338"/>
      <c r="AM34" s="319"/>
    </row>
    <row r="35" spans="1:39" s="337" customFormat="1" ht="13.5">
      <c r="A35" s="337" t="s">
        <v>538</v>
      </c>
      <c r="AL35" s="339"/>
      <c r="AM35" s="319"/>
    </row>
    <row r="36" spans="1:39" s="337" customFormat="1" ht="13.5">
      <c r="A36" s="337" t="s">
        <v>538</v>
      </c>
      <c r="AL36" s="339"/>
      <c r="AM36" s="319"/>
    </row>
  </sheetData>
  <protectedRanges>
    <protectedRange sqref="K7:Y7 AH7:AK7 K6:AK6 K8:AK8" name="範囲1_6"/>
  </protectedRanges>
  <mergeCells count="60">
    <mergeCell ref="B27:Q27"/>
    <mergeCell ref="R27:AD27"/>
    <mergeCell ref="AE27:AF27"/>
    <mergeCell ref="AH27:AK27"/>
    <mergeCell ref="A33:AK34"/>
    <mergeCell ref="A28:AG29"/>
    <mergeCell ref="AH28:AK28"/>
    <mergeCell ref="AH29:AK29"/>
    <mergeCell ref="A31:F31"/>
    <mergeCell ref="G31:AK31"/>
    <mergeCell ref="B24:Q24"/>
    <mergeCell ref="R24:AD24"/>
    <mergeCell ref="AE24:AF24"/>
    <mergeCell ref="AH24:AK24"/>
    <mergeCell ref="AE26:AF26"/>
    <mergeCell ref="AH26:AK26"/>
    <mergeCell ref="B25:Q25"/>
    <mergeCell ref="R25:AD25"/>
    <mergeCell ref="AE25:AF25"/>
    <mergeCell ref="AH25:AK25"/>
    <mergeCell ref="B26:Q26"/>
    <mergeCell ref="R26:AD26"/>
    <mergeCell ref="A15:AE15"/>
    <mergeCell ref="AF15:AK15"/>
    <mergeCell ref="A17:AK17"/>
    <mergeCell ref="A18:Q18"/>
    <mergeCell ref="R18:AC18"/>
    <mergeCell ref="AF18:AK18"/>
    <mergeCell ref="A13:Q13"/>
    <mergeCell ref="R13:AC13"/>
    <mergeCell ref="AF13:AK13"/>
    <mergeCell ref="A14:AE14"/>
    <mergeCell ref="AF14:AK14"/>
    <mergeCell ref="A1:G1"/>
    <mergeCell ref="AC2:AK2"/>
    <mergeCell ref="A4:AK4"/>
    <mergeCell ref="A6:J6"/>
    <mergeCell ref="K6:AK6"/>
    <mergeCell ref="A7:J7"/>
    <mergeCell ref="K7:Y7"/>
    <mergeCell ref="Z7:AG7"/>
    <mergeCell ref="AH7:AK7"/>
    <mergeCell ref="A8:J8"/>
    <mergeCell ref="K8:AK8"/>
    <mergeCell ref="A10:AK10"/>
    <mergeCell ref="A11:Q11"/>
    <mergeCell ref="R11:AC11"/>
    <mergeCell ref="AF11:AK11"/>
    <mergeCell ref="B12:Q12"/>
    <mergeCell ref="R12:AC12"/>
    <mergeCell ref="AF12:AK12"/>
    <mergeCell ref="A19:Q19"/>
    <mergeCell ref="R19:AC19"/>
    <mergeCell ref="AF19:AK19"/>
    <mergeCell ref="A21:AK21"/>
    <mergeCell ref="A22:Q23"/>
    <mergeCell ref="R22:AK22"/>
    <mergeCell ref="R23:AD23"/>
    <mergeCell ref="AE23:AG23"/>
    <mergeCell ref="AH23:AK23"/>
  </mergeCells>
  <phoneticPr fontId="70"/>
  <hyperlinks>
    <hyperlink ref="AM3" location="目次!A1" display="目次に戻る" xr:uid="{8C5D0263-ADC0-4E3A-950A-02C3EBBBBFF3}"/>
  </hyperlinks>
  <pageMargins left="0.7" right="0.7" top="0.75" bottom="0.75" header="0.3" footer="0.3"/>
  <pageSetup paperSize="9" scale="8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I11"/>
  <sheetViews>
    <sheetView view="pageBreakPreview" zoomScale="85" zoomScaleNormal="100" zoomScaleSheetLayoutView="85" workbookViewId="0"/>
  </sheetViews>
  <sheetFormatPr defaultRowHeight="6.6" customHeight="1"/>
  <cols>
    <col min="1" max="1" width="21.25" style="319" customWidth="1"/>
    <col min="2" max="2" width="17.375" style="319" customWidth="1"/>
    <col min="3" max="3" width="16.875" style="319" customWidth="1"/>
    <col min="4" max="4" width="19.5" style="319" customWidth="1"/>
    <col min="5" max="5" width="16.75" style="319" customWidth="1"/>
    <col min="6" max="6" width="16.875" style="319" customWidth="1"/>
    <col min="7" max="7" width="4.125" style="319" customWidth="1"/>
    <col min="8" max="8" width="2.75" style="319" customWidth="1"/>
    <col min="9" max="255" width="8.875" style="319"/>
    <col min="256" max="256" width="1.25" style="319" customWidth="1"/>
    <col min="257" max="258" width="17.375" style="319" customWidth="1"/>
    <col min="259" max="259" width="16.875" style="319" customWidth="1"/>
    <col min="260" max="260" width="19.5" style="319" customWidth="1"/>
    <col min="261" max="261" width="16.75" style="319" customWidth="1"/>
    <col min="262" max="262" width="16.875" style="319" customWidth="1"/>
    <col min="263" max="263" width="4.125" style="319" customWidth="1"/>
    <col min="264" max="264" width="2.75" style="319" customWidth="1"/>
    <col min="265" max="511" width="8.875" style="319"/>
    <col min="512" max="512" width="1.25" style="319" customWidth="1"/>
    <col min="513" max="514" width="17.375" style="319" customWidth="1"/>
    <col min="515" max="515" width="16.875" style="319" customWidth="1"/>
    <col min="516" max="516" width="19.5" style="319" customWidth="1"/>
    <col min="517" max="517" width="16.75" style="319" customWidth="1"/>
    <col min="518" max="518" width="16.875" style="319" customWidth="1"/>
    <col min="519" max="519" width="4.125" style="319" customWidth="1"/>
    <col min="520" max="520" width="2.75" style="319" customWidth="1"/>
    <col min="521" max="767" width="8.875" style="319"/>
    <col min="768" max="768" width="1.25" style="319" customWidth="1"/>
    <col min="769" max="770" width="17.375" style="319" customWidth="1"/>
    <col min="771" max="771" width="16.875" style="319" customWidth="1"/>
    <col min="772" max="772" width="19.5" style="319" customWidth="1"/>
    <col min="773" max="773" width="16.75" style="319" customWidth="1"/>
    <col min="774" max="774" width="16.875" style="319" customWidth="1"/>
    <col min="775" max="775" width="4.125" style="319" customWidth="1"/>
    <col min="776" max="776" width="2.75" style="319" customWidth="1"/>
    <col min="777" max="1023" width="8.875" style="319"/>
    <col min="1024" max="1024" width="1.25" style="319" customWidth="1"/>
    <col min="1025" max="1026" width="17.375" style="319" customWidth="1"/>
    <col min="1027" max="1027" width="16.875" style="319" customWidth="1"/>
    <col min="1028" max="1028" width="19.5" style="319" customWidth="1"/>
    <col min="1029" max="1029" width="16.75" style="319" customWidth="1"/>
    <col min="1030" max="1030" width="16.875" style="319" customWidth="1"/>
    <col min="1031" max="1031" width="4.125" style="319" customWidth="1"/>
    <col min="1032" max="1032" width="2.75" style="319" customWidth="1"/>
    <col min="1033" max="1279" width="8.875" style="319"/>
    <col min="1280" max="1280" width="1.25" style="319" customWidth="1"/>
    <col min="1281" max="1282" width="17.375" style="319" customWidth="1"/>
    <col min="1283" max="1283" width="16.875" style="319" customWidth="1"/>
    <col min="1284" max="1284" width="19.5" style="319" customWidth="1"/>
    <col min="1285" max="1285" width="16.75" style="319" customWidth="1"/>
    <col min="1286" max="1286" width="16.875" style="319" customWidth="1"/>
    <col min="1287" max="1287" width="4.125" style="319" customWidth="1"/>
    <col min="1288" max="1288" width="2.75" style="319" customWidth="1"/>
    <col min="1289" max="1535" width="8.875" style="319"/>
    <col min="1536" max="1536" width="1.25" style="319" customWidth="1"/>
    <col min="1537" max="1538" width="17.375" style="319" customWidth="1"/>
    <col min="1539" max="1539" width="16.875" style="319" customWidth="1"/>
    <col min="1540" max="1540" width="19.5" style="319" customWidth="1"/>
    <col min="1541" max="1541" width="16.75" style="319" customWidth="1"/>
    <col min="1542" max="1542" width="16.875" style="319" customWidth="1"/>
    <col min="1543" max="1543" width="4.125" style="319" customWidth="1"/>
    <col min="1544" max="1544" width="2.75" style="319" customWidth="1"/>
    <col min="1545" max="1791" width="8.875" style="319"/>
    <col min="1792" max="1792" width="1.25" style="319" customWidth="1"/>
    <col min="1793" max="1794" width="17.375" style="319" customWidth="1"/>
    <col min="1795" max="1795" width="16.875" style="319" customWidth="1"/>
    <col min="1796" max="1796" width="19.5" style="319" customWidth="1"/>
    <col min="1797" max="1797" width="16.75" style="319" customWidth="1"/>
    <col min="1798" max="1798" width="16.875" style="319" customWidth="1"/>
    <col min="1799" max="1799" width="4.125" style="319" customWidth="1"/>
    <col min="1800" max="1800" width="2.75" style="319" customWidth="1"/>
    <col min="1801" max="2047" width="8.875" style="319"/>
    <col min="2048" max="2048" width="1.25" style="319" customWidth="1"/>
    <col min="2049" max="2050" width="17.375" style="319" customWidth="1"/>
    <col min="2051" max="2051" width="16.875" style="319" customWidth="1"/>
    <col min="2052" max="2052" width="19.5" style="319" customWidth="1"/>
    <col min="2053" max="2053" width="16.75" style="319" customWidth="1"/>
    <col min="2054" max="2054" width="16.875" style="319" customWidth="1"/>
    <col min="2055" max="2055" width="4.125" style="319" customWidth="1"/>
    <col min="2056" max="2056" width="2.75" style="319" customWidth="1"/>
    <col min="2057" max="2303" width="8.875" style="319"/>
    <col min="2304" max="2304" width="1.25" style="319" customWidth="1"/>
    <col min="2305" max="2306" width="17.375" style="319" customWidth="1"/>
    <col min="2307" max="2307" width="16.875" style="319" customWidth="1"/>
    <col min="2308" max="2308" width="19.5" style="319" customWidth="1"/>
    <col min="2309" max="2309" width="16.75" style="319" customWidth="1"/>
    <col min="2310" max="2310" width="16.875" style="319" customWidth="1"/>
    <col min="2311" max="2311" width="4.125" style="319" customWidth="1"/>
    <col min="2312" max="2312" width="2.75" style="319" customWidth="1"/>
    <col min="2313" max="2559" width="8.875" style="319"/>
    <col min="2560" max="2560" width="1.25" style="319" customWidth="1"/>
    <col min="2561" max="2562" width="17.375" style="319" customWidth="1"/>
    <col min="2563" max="2563" width="16.875" style="319" customWidth="1"/>
    <col min="2564" max="2564" width="19.5" style="319" customWidth="1"/>
    <col min="2565" max="2565" width="16.75" style="319" customWidth="1"/>
    <col min="2566" max="2566" width="16.875" style="319" customWidth="1"/>
    <col min="2567" max="2567" width="4.125" style="319" customWidth="1"/>
    <col min="2568" max="2568" width="2.75" style="319" customWidth="1"/>
    <col min="2569" max="2815" width="8.875" style="319"/>
    <col min="2816" max="2816" width="1.25" style="319" customWidth="1"/>
    <col min="2817" max="2818" width="17.375" style="319" customWidth="1"/>
    <col min="2819" max="2819" width="16.875" style="319" customWidth="1"/>
    <col min="2820" max="2820" width="19.5" style="319" customWidth="1"/>
    <col min="2821" max="2821" width="16.75" style="319" customWidth="1"/>
    <col min="2822" max="2822" width="16.875" style="319" customWidth="1"/>
    <col min="2823" max="2823" width="4.125" style="319" customWidth="1"/>
    <col min="2824" max="2824" width="2.75" style="319" customWidth="1"/>
    <col min="2825" max="3071" width="8.875" style="319"/>
    <col min="3072" max="3072" width="1.25" style="319" customWidth="1"/>
    <col min="3073" max="3074" width="17.375" style="319" customWidth="1"/>
    <col min="3075" max="3075" width="16.875" style="319" customWidth="1"/>
    <col min="3076" max="3076" width="19.5" style="319" customWidth="1"/>
    <col min="3077" max="3077" width="16.75" style="319" customWidth="1"/>
    <col min="3078" max="3078" width="16.875" style="319" customWidth="1"/>
    <col min="3079" max="3079" width="4.125" style="319" customWidth="1"/>
    <col min="3080" max="3080" width="2.75" style="319" customWidth="1"/>
    <col min="3081" max="3327" width="8.875" style="319"/>
    <col min="3328" max="3328" width="1.25" style="319" customWidth="1"/>
    <col min="3329" max="3330" width="17.375" style="319" customWidth="1"/>
    <col min="3331" max="3331" width="16.875" style="319" customWidth="1"/>
    <col min="3332" max="3332" width="19.5" style="319" customWidth="1"/>
    <col min="3333" max="3333" width="16.75" style="319" customWidth="1"/>
    <col min="3334" max="3334" width="16.875" style="319" customWidth="1"/>
    <col min="3335" max="3335" width="4.125" style="319" customWidth="1"/>
    <col min="3336" max="3336" width="2.75" style="319" customWidth="1"/>
    <col min="3337" max="3583" width="8.875" style="319"/>
    <col min="3584" max="3584" width="1.25" style="319" customWidth="1"/>
    <col min="3585" max="3586" width="17.375" style="319" customWidth="1"/>
    <col min="3587" max="3587" width="16.875" style="319" customWidth="1"/>
    <col min="3588" max="3588" width="19.5" style="319" customWidth="1"/>
    <col min="3589" max="3589" width="16.75" style="319" customWidth="1"/>
    <col min="3590" max="3590" width="16.875" style="319" customWidth="1"/>
    <col min="3591" max="3591" width="4.125" style="319" customWidth="1"/>
    <col min="3592" max="3592" width="2.75" style="319" customWidth="1"/>
    <col min="3593" max="3839" width="8.875" style="319"/>
    <col min="3840" max="3840" width="1.25" style="319" customWidth="1"/>
    <col min="3841" max="3842" width="17.375" style="319" customWidth="1"/>
    <col min="3843" max="3843" width="16.875" style="319" customWidth="1"/>
    <col min="3844" max="3844" width="19.5" style="319" customWidth="1"/>
    <col min="3845" max="3845" width="16.75" style="319" customWidth="1"/>
    <col min="3846" max="3846" width="16.875" style="319" customWidth="1"/>
    <col min="3847" max="3847" width="4.125" style="319" customWidth="1"/>
    <col min="3848" max="3848" width="2.75" style="319" customWidth="1"/>
    <col min="3849" max="4095" width="8.875" style="319"/>
    <col min="4096" max="4096" width="1.25" style="319" customWidth="1"/>
    <col min="4097" max="4098" width="17.375" style="319" customWidth="1"/>
    <col min="4099" max="4099" width="16.875" style="319" customWidth="1"/>
    <col min="4100" max="4100" width="19.5" style="319" customWidth="1"/>
    <col min="4101" max="4101" width="16.75" style="319" customWidth="1"/>
    <col min="4102" max="4102" width="16.875" style="319" customWidth="1"/>
    <col min="4103" max="4103" width="4.125" style="319" customWidth="1"/>
    <col min="4104" max="4104" width="2.75" style="319" customWidth="1"/>
    <col min="4105" max="4351" width="8.875" style="319"/>
    <col min="4352" max="4352" width="1.25" style="319" customWidth="1"/>
    <col min="4353" max="4354" width="17.375" style="319" customWidth="1"/>
    <col min="4355" max="4355" width="16.875" style="319" customWidth="1"/>
    <col min="4356" max="4356" width="19.5" style="319" customWidth="1"/>
    <col min="4357" max="4357" width="16.75" style="319" customWidth="1"/>
    <col min="4358" max="4358" width="16.875" style="319" customWidth="1"/>
    <col min="4359" max="4359" width="4.125" style="319" customWidth="1"/>
    <col min="4360" max="4360" width="2.75" style="319" customWidth="1"/>
    <col min="4361" max="4607" width="8.875" style="319"/>
    <col min="4608" max="4608" width="1.25" style="319" customWidth="1"/>
    <col min="4609" max="4610" width="17.375" style="319" customWidth="1"/>
    <col min="4611" max="4611" width="16.875" style="319" customWidth="1"/>
    <col min="4612" max="4612" width="19.5" style="319" customWidth="1"/>
    <col min="4613" max="4613" width="16.75" style="319" customWidth="1"/>
    <col min="4614" max="4614" width="16.875" style="319" customWidth="1"/>
    <col min="4615" max="4615" width="4.125" style="319" customWidth="1"/>
    <col min="4616" max="4616" width="2.75" style="319" customWidth="1"/>
    <col min="4617" max="4863" width="8.875" style="319"/>
    <col min="4864" max="4864" width="1.25" style="319" customWidth="1"/>
    <col min="4865" max="4866" width="17.375" style="319" customWidth="1"/>
    <col min="4867" max="4867" width="16.875" style="319" customWidth="1"/>
    <col min="4868" max="4868" width="19.5" style="319" customWidth="1"/>
    <col min="4869" max="4869" width="16.75" style="319" customWidth="1"/>
    <col min="4870" max="4870" width="16.875" style="319" customWidth="1"/>
    <col min="4871" max="4871" width="4.125" style="319" customWidth="1"/>
    <col min="4872" max="4872" width="2.75" style="319" customWidth="1"/>
    <col min="4873" max="5119" width="8.875" style="319"/>
    <col min="5120" max="5120" width="1.25" style="319" customWidth="1"/>
    <col min="5121" max="5122" width="17.375" style="319" customWidth="1"/>
    <col min="5123" max="5123" width="16.875" style="319" customWidth="1"/>
    <col min="5124" max="5124" width="19.5" style="319" customWidth="1"/>
    <col min="5125" max="5125" width="16.75" style="319" customWidth="1"/>
    <col min="5126" max="5126" width="16.875" style="319" customWidth="1"/>
    <col min="5127" max="5127" width="4.125" style="319" customWidth="1"/>
    <col min="5128" max="5128" width="2.75" style="319" customWidth="1"/>
    <col min="5129" max="5375" width="8.875" style="319"/>
    <col min="5376" max="5376" width="1.25" style="319" customWidth="1"/>
    <col min="5377" max="5378" width="17.375" style="319" customWidth="1"/>
    <col min="5379" max="5379" width="16.875" style="319" customWidth="1"/>
    <col min="5380" max="5380" width="19.5" style="319" customWidth="1"/>
    <col min="5381" max="5381" width="16.75" style="319" customWidth="1"/>
    <col min="5382" max="5382" width="16.875" style="319" customWidth="1"/>
    <col min="5383" max="5383" width="4.125" style="319" customWidth="1"/>
    <col min="5384" max="5384" width="2.75" style="319" customWidth="1"/>
    <col min="5385" max="5631" width="8.875" style="319"/>
    <col min="5632" max="5632" width="1.25" style="319" customWidth="1"/>
    <col min="5633" max="5634" width="17.375" style="319" customWidth="1"/>
    <col min="5635" max="5635" width="16.875" style="319" customWidth="1"/>
    <col min="5636" max="5636" width="19.5" style="319" customWidth="1"/>
    <col min="5637" max="5637" width="16.75" style="319" customWidth="1"/>
    <col min="5638" max="5638" width="16.875" style="319" customWidth="1"/>
    <col min="5639" max="5639" width="4.125" style="319" customWidth="1"/>
    <col min="5640" max="5640" width="2.75" style="319" customWidth="1"/>
    <col min="5641" max="5887" width="8.875" style="319"/>
    <col min="5888" max="5888" width="1.25" style="319" customWidth="1"/>
    <col min="5889" max="5890" width="17.375" style="319" customWidth="1"/>
    <col min="5891" max="5891" width="16.875" style="319" customWidth="1"/>
    <col min="5892" max="5892" width="19.5" style="319" customWidth="1"/>
    <col min="5893" max="5893" width="16.75" style="319" customWidth="1"/>
    <col min="5894" max="5894" width="16.875" style="319" customWidth="1"/>
    <col min="5895" max="5895" width="4.125" style="319" customWidth="1"/>
    <col min="5896" max="5896" width="2.75" style="319" customWidth="1"/>
    <col min="5897" max="6143" width="8.875" style="319"/>
    <col min="6144" max="6144" width="1.25" style="319" customWidth="1"/>
    <col min="6145" max="6146" width="17.375" style="319" customWidth="1"/>
    <col min="6147" max="6147" width="16.875" style="319" customWidth="1"/>
    <col min="6148" max="6148" width="19.5" style="319" customWidth="1"/>
    <col min="6149" max="6149" width="16.75" style="319" customWidth="1"/>
    <col min="6150" max="6150" width="16.875" style="319" customWidth="1"/>
    <col min="6151" max="6151" width="4.125" style="319" customWidth="1"/>
    <col min="6152" max="6152" width="2.75" style="319" customWidth="1"/>
    <col min="6153" max="6399" width="8.875" style="319"/>
    <col min="6400" max="6400" width="1.25" style="319" customWidth="1"/>
    <col min="6401" max="6402" width="17.375" style="319" customWidth="1"/>
    <col min="6403" max="6403" width="16.875" style="319" customWidth="1"/>
    <col min="6404" max="6404" width="19.5" style="319" customWidth="1"/>
    <col min="6405" max="6405" width="16.75" style="319" customWidth="1"/>
    <col min="6406" max="6406" width="16.875" style="319" customWidth="1"/>
    <col min="6407" max="6407" width="4.125" style="319" customWidth="1"/>
    <col min="6408" max="6408" width="2.75" style="319" customWidth="1"/>
    <col min="6409" max="6655" width="8.875" style="319"/>
    <col min="6656" max="6656" width="1.25" style="319" customWidth="1"/>
    <col min="6657" max="6658" width="17.375" style="319" customWidth="1"/>
    <col min="6659" max="6659" width="16.875" style="319" customWidth="1"/>
    <col min="6660" max="6660" width="19.5" style="319" customWidth="1"/>
    <col min="6661" max="6661" width="16.75" style="319" customWidth="1"/>
    <col min="6662" max="6662" width="16.875" style="319" customWidth="1"/>
    <col min="6663" max="6663" width="4.125" style="319" customWidth="1"/>
    <col min="6664" max="6664" width="2.75" style="319" customWidth="1"/>
    <col min="6665" max="6911" width="8.875" style="319"/>
    <col min="6912" max="6912" width="1.25" style="319" customWidth="1"/>
    <col min="6913" max="6914" width="17.375" style="319" customWidth="1"/>
    <col min="6915" max="6915" width="16.875" style="319" customWidth="1"/>
    <col min="6916" max="6916" width="19.5" style="319" customWidth="1"/>
    <col min="6917" max="6917" width="16.75" style="319" customWidth="1"/>
    <col min="6918" max="6918" width="16.875" style="319" customWidth="1"/>
    <col min="6919" max="6919" width="4.125" style="319" customWidth="1"/>
    <col min="6920" max="6920" width="2.75" style="319" customWidth="1"/>
    <col min="6921" max="7167" width="8.875" style="319"/>
    <col min="7168" max="7168" width="1.25" style="319" customWidth="1"/>
    <col min="7169" max="7170" width="17.375" style="319" customWidth="1"/>
    <col min="7171" max="7171" width="16.875" style="319" customWidth="1"/>
    <col min="7172" max="7172" width="19.5" style="319" customWidth="1"/>
    <col min="7173" max="7173" width="16.75" style="319" customWidth="1"/>
    <col min="7174" max="7174" width="16.875" style="319" customWidth="1"/>
    <col min="7175" max="7175" width="4.125" style="319" customWidth="1"/>
    <col min="7176" max="7176" width="2.75" style="319" customWidth="1"/>
    <col min="7177" max="7423" width="8.875" style="319"/>
    <col min="7424" max="7424" width="1.25" style="319" customWidth="1"/>
    <col min="7425" max="7426" width="17.375" style="319" customWidth="1"/>
    <col min="7427" max="7427" width="16.875" style="319" customWidth="1"/>
    <col min="7428" max="7428" width="19.5" style="319" customWidth="1"/>
    <col min="7429" max="7429" width="16.75" style="319" customWidth="1"/>
    <col min="7430" max="7430" width="16.875" style="319" customWidth="1"/>
    <col min="7431" max="7431" width="4.125" style="319" customWidth="1"/>
    <col min="7432" max="7432" width="2.75" style="319" customWidth="1"/>
    <col min="7433" max="7679" width="8.875" style="319"/>
    <col min="7680" max="7680" width="1.25" style="319" customWidth="1"/>
    <col min="7681" max="7682" width="17.375" style="319" customWidth="1"/>
    <col min="7683" max="7683" width="16.875" style="319" customWidth="1"/>
    <col min="7684" max="7684" width="19.5" style="319" customWidth="1"/>
    <col min="7685" max="7685" width="16.75" style="319" customWidth="1"/>
    <col min="7686" max="7686" width="16.875" style="319" customWidth="1"/>
    <col min="7687" max="7687" width="4.125" style="319" customWidth="1"/>
    <col min="7688" max="7688" width="2.75" style="319" customWidth="1"/>
    <col min="7689" max="7935" width="8.875" style="319"/>
    <col min="7936" max="7936" width="1.25" style="319" customWidth="1"/>
    <col min="7937" max="7938" width="17.375" style="319" customWidth="1"/>
    <col min="7939" max="7939" width="16.875" style="319" customWidth="1"/>
    <col min="7940" max="7940" width="19.5" style="319" customWidth="1"/>
    <col min="7941" max="7941" width="16.75" style="319" customWidth="1"/>
    <col min="7942" max="7942" width="16.875" style="319" customWidth="1"/>
    <col min="7943" max="7943" width="4.125" style="319" customWidth="1"/>
    <col min="7944" max="7944" width="2.75" style="319" customWidth="1"/>
    <col min="7945" max="8191" width="8.875" style="319"/>
    <col min="8192" max="8192" width="1.25" style="319" customWidth="1"/>
    <col min="8193" max="8194" width="17.375" style="319" customWidth="1"/>
    <col min="8195" max="8195" width="16.875" style="319" customWidth="1"/>
    <col min="8196" max="8196" width="19.5" style="319" customWidth="1"/>
    <col min="8197" max="8197" width="16.75" style="319" customWidth="1"/>
    <col min="8198" max="8198" width="16.875" style="319" customWidth="1"/>
    <col min="8199" max="8199" width="4.125" style="319" customWidth="1"/>
    <col min="8200" max="8200" width="2.75" style="319" customWidth="1"/>
    <col min="8201" max="8447" width="8.875" style="319"/>
    <col min="8448" max="8448" width="1.25" style="319" customWidth="1"/>
    <col min="8449" max="8450" width="17.375" style="319" customWidth="1"/>
    <col min="8451" max="8451" width="16.875" style="319" customWidth="1"/>
    <col min="8452" max="8452" width="19.5" style="319" customWidth="1"/>
    <col min="8453" max="8453" width="16.75" style="319" customWidth="1"/>
    <col min="8454" max="8454" width="16.875" style="319" customWidth="1"/>
    <col min="8455" max="8455" width="4.125" style="319" customWidth="1"/>
    <col min="8456" max="8456" width="2.75" style="319" customWidth="1"/>
    <col min="8457" max="8703" width="8.875" style="319"/>
    <col min="8704" max="8704" width="1.25" style="319" customWidth="1"/>
    <col min="8705" max="8706" width="17.375" style="319" customWidth="1"/>
    <col min="8707" max="8707" width="16.875" style="319" customWidth="1"/>
    <col min="8708" max="8708" width="19.5" style="319" customWidth="1"/>
    <col min="8709" max="8709" width="16.75" style="319" customWidth="1"/>
    <col min="8710" max="8710" width="16.875" style="319" customWidth="1"/>
    <col min="8711" max="8711" width="4.125" style="319" customWidth="1"/>
    <col min="8712" max="8712" width="2.75" style="319" customWidth="1"/>
    <col min="8713" max="8959" width="8.875" style="319"/>
    <col min="8960" max="8960" width="1.25" style="319" customWidth="1"/>
    <col min="8961" max="8962" width="17.375" style="319" customWidth="1"/>
    <col min="8963" max="8963" width="16.875" style="319" customWidth="1"/>
    <col min="8964" max="8964" width="19.5" style="319" customWidth="1"/>
    <col min="8965" max="8965" width="16.75" style="319" customWidth="1"/>
    <col min="8966" max="8966" width="16.875" style="319" customWidth="1"/>
    <col min="8967" max="8967" width="4.125" style="319" customWidth="1"/>
    <col min="8968" max="8968" width="2.75" style="319" customWidth="1"/>
    <col min="8969" max="9215" width="8.875" style="319"/>
    <col min="9216" max="9216" width="1.25" style="319" customWidth="1"/>
    <col min="9217" max="9218" width="17.375" style="319" customWidth="1"/>
    <col min="9219" max="9219" width="16.875" style="319" customWidth="1"/>
    <col min="9220" max="9220" width="19.5" style="319" customWidth="1"/>
    <col min="9221" max="9221" width="16.75" style="319" customWidth="1"/>
    <col min="9222" max="9222" width="16.875" style="319" customWidth="1"/>
    <col min="9223" max="9223" width="4.125" style="319" customWidth="1"/>
    <col min="9224" max="9224" width="2.75" style="319" customWidth="1"/>
    <col min="9225" max="9471" width="8.875" style="319"/>
    <col min="9472" max="9472" width="1.25" style="319" customWidth="1"/>
    <col min="9473" max="9474" width="17.375" style="319" customWidth="1"/>
    <col min="9475" max="9475" width="16.875" style="319" customWidth="1"/>
    <col min="9476" max="9476" width="19.5" style="319" customWidth="1"/>
    <col min="9477" max="9477" width="16.75" style="319" customWidth="1"/>
    <col min="9478" max="9478" width="16.875" style="319" customWidth="1"/>
    <col min="9479" max="9479" width="4.125" style="319" customWidth="1"/>
    <col min="9480" max="9480" width="2.75" style="319" customWidth="1"/>
    <col min="9481" max="9727" width="8.875" style="319"/>
    <col min="9728" max="9728" width="1.25" style="319" customWidth="1"/>
    <col min="9729" max="9730" width="17.375" style="319" customWidth="1"/>
    <col min="9731" max="9731" width="16.875" style="319" customWidth="1"/>
    <col min="9732" max="9732" width="19.5" style="319" customWidth="1"/>
    <col min="9733" max="9733" width="16.75" style="319" customWidth="1"/>
    <col min="9734" max="9734" width="16.875" style="319" customWidth="1"/>
    <col min="9735" max="9735" width="4.125" style="319" customWidth="1"/>
    <col min="9736" max="9736" width="2.75" style="319" customWidth="1"/>
    <col min="9737" max="9983" width="8.875" style="319"/>
    <col min="9984" max="9984" width="1.25" style="319" customWidth="1"/>
    <col min="9985" max="9986" width="17.375" style="319" customWidth="1"/>
    <col min="9987" max="9987" width="16.875" style="319" customWidth="1"/>
    <col min="9988" max="9988" width="19.5" style="319" customWidth="1"/>
    <col min="9989" max="9989" width="16.75" style="319" customWidth="1"/>
    <col min="9990" max="9990" width="16.875" style="319" customWidth="1"/>
    <col min="9991" max="9991" width="4.125" style="319" customWidth="1"/>
    <col min="9992" max="9992" width="2.75" style="319" customWidth="1"/>
    <col min="9993" max="10239" width="8.875" style="319"/>
    <col min="10240" max="10240" width="1.25" style="319" customWidth="1"/>
    <col min="10241" max="10242" width="17.375" style="319" customWidth="1"/>
    <col min="10243" max="10243" width="16.875" style="319" customWidth="1"/>
    <col min="10244" max="10244" width="19.5" style="319" customWidth="1"/>
    <col min="10245" max="10245" width="16.75" style="319" customWidth="1"/>
    <col min="10246" max="10246" width="16.875" style="319" customWidth="1"/>
    <col min="10247" max="10247" width="4.125" style="319" customWidth="1"/>
    <col min="10248" max="10248" width="2.75" style="319" customWidth="1"/>
    <col min="10249" max="10495" width="8.875" style="319"/>
    <col min="10496" max="10496" width="1.25" style="319" customWidth="1"/>
    <col min="10497" max="10498" width="17.375" style="319" customWidth="1"/>
    <col min="10499" max="10499" width="16.875" style="319" customWidth="1"/>
    <col min="10500" max="10500" width="19.5" style="319" customWidth="1"/>
    <col min="10501" max="10501" width="16.75" style="319" customWidth="1"/>
    <col min="10502" max="10502" width="16.875" style="319" customWidth="1"/>
    <col min="10503" max="10503" width="4.125" style="319" customWidth="1"/>
    <col min="10504" max="10504" width="2.75" style="319" customWidth="1"/>
    <col min="10505" max="10751" width="8.875" style="319"/>
    <col min="10752" max="10752" width="1.25" style="319" customWidth="1"/>
    <col min="10753" max="10754" width="17.375" style="319" customWidth="1"/>
    <col min="10755" max="10755" width="16.875" style="319" customWidth="1"/>
    <col min="10756" max="10756" width="19.5" style="319" customWidth="1"/>
    <col min="10757" max="10757" width="16.75" style="319" customWidth="1"/>
    <col min="10758" max="10758" width="16.875" style="319" customWidth="1"/>
    <col min="10759" max="10759" width="4.125" style="319" customWidth="1"/>
    <col min="10760" max="10760" width="2.75" style="319" customWidth="1"/>
    <col min="10761" max="11007" width="8.875" style="319"/>
    <col min="11008" max="11008" width="1.25" style="319" customWidth="1"/>
    <col min="11009" max="11010" width="17.375" style="319" customWidth="1"/>
    <col min="11011" max="11011" width="16.875" style="319" customWidth="1"/>
    <col min="11012" max="11012" width="19.5" style="319" customWidth="1"/>
    <col min="11013" max="11013" width="16.75" style="319" customWidth="1"/>
    <col min="11014" max="11014" width="16.875" style="319" customWidth="1"/>
    <col min="11015" max="11015" width="4.125" style="319" customWidth="1"/>
    <col min="11016" max="11016" width="2.75" style="319" customWidth="1"/>
    <col min="11017" max="11263" width="8.875" style="319"/>
    <col min="11264" max="11264" width="1.25" style="319" customWidth="1"/>
    <col min="11265" max="11266" width="17.375" style="319" customWidth="1"/>
    <col min="11267" max="11267" width="16.875" style="319" customWidth="1"/>
    <col min="11268" max="11268" width="19.5" style="319" customWidth="1"/>
    <col min="11269" max="11269" width="16.75" style="319" customWidth="1"/>
    <col min="11270" max="11270" width="16.875" style="319" customWidth="1"/>
    <col min="11271" max="11271" width="4.125" style="319" customWidth="1"/>
    <col min="11272" max="11272" width="2.75" style="319" customWidth="1"/>
    <col min="11273" max="11519" width="8.875" style="319"/>
    <col min="11520" max="11520" width="1.25" style="319" customWidth="1"/>
    <col min="11521" max="11522" width="17.375" style="319" customWidth="1"/>
    <col min="11523" max="11523" width="16.875" style="319" customWidth="1"/>
    <col min="11524" max="11524" width="19.5" style="319" customWidth="1"/>
    <col min="11525" max="11525" width="16.75" style="319" customWidth="1"/>
    <col min="11526" max="11526" width="16.875" style="319" customWidth="1"/>
    <col min="11527" max="11527" width="4.125" style="319" customWidth="1"/>
    <col min="11528" max="11528" width="2.75" style="319" customWidth="1"/>
    <col min="11529" max="11775" width="8.875" style="319"/>
    <col min="11776" max="11776" width="1.25" style="319" customWidth="1"/>
    <col min="11777" max="11778" width="17.375" style="319" customWidth="1"/>
    <col min="11779" max="11779" width="16.875" style="319" customWidth="1"/>
    <col min="11780" max="11780" width="19.5" style="319" customWidth="1"/>
    <col min="11781" max="11781" width="16.75" style="319" customWidth="1"/>
    <col min="11782" max="11782" width="16.875" style="319" customWidth="1"/>
    <col min="11783" max="11783" width="4.125" style="319" customWidth="1"/>
    <col min="11784" max="11784" width="2.75" style="319" customWidth="1"/>
    <col min="11785" max="12031" width="8.875" style="319"/>
    <col min="12032" max="12032" width="1.25" style="319" customWidth="1"/>
    <col min="12033" max="12034" width="17.375" style="319" customWidth="1"/>
    <col min="12035" max="12035" width="16.875" style="319" customWidth="1"/>
    <col min="12036" max="12036" width="19.5" style="319" customWidth="1"/>
    <col min="12037" max="12037" width="16.75" style="319" customWidth="1"/>
    <col min="12038" max="12038" width="16.875" style="319" customWidth="1"/>
    <col min="12039" max="12039" width="4.125" style="319" customWidth="1"/>
    <col min="12040" max="12040" width="2.75" style="319" customWidth="1"/>
    <col min="12041" max="12287" width="8.875" style="319"/>
    <col min="12288" max="12288" width="1.25" style="319" customWidth="1"/>
    <col min="12289" max="12290" width="17.375" style="319" customWidth="1"/>
    <col min="12291" max="12291" width="16.875" style="319" customWidth="1"/>
    <col min="12292" max="12292" width="19.5" style="319" customWidth="1"/>
    <col min="12293" max="12293" width="16.75" style="319" customWidth="1"/>
    <col min="12294" max="12294" width="16.875" style="319" customWidth="1"/>
    <col min="12295" max="12295" width="4.125" style="319" customWidth="1"/>
    <col min="12296" max="12296" width="2.75" style="319" customWidth="1"/>
    <col min="12297" max="12543" width="8.875" style="319"/>
    <col min="12544" max="12544" width="1.25" style="319" customWidth="1"/>
    <col min="12545" max="12546" width="17.375" style="319" customWidth="1"/>
    <col min="12547" max="12547" width="16.875" style="319" customWidth="1"/>
    <col min="12548" max="12548" width="19.5" style="319" customWidth="1"/>
    <col min="12549" max="12549" width="16.75" style="319" customWidth="1"/>
    <col min="12550" max="12550" width="16.875" style="319" customWidth="1"/>
    <col min="12551" max="12551" width="4.125" style="319" customWidth="1"/>
    <col min="12552" max="12552" width="2.75" style="319" customWidth="1"/>
    <col min="12553" max="12799" width="8.875" style="319"/>
    <col min="12800" max="12800" width="1.25" style="319" customWidth="1"/>
    <col min="12801" max="12802" width="17.375" style="319" customWidth="1"/>
    <col min="12803" max="12803" width="16.875" style="319" customWidth="1"/>
    <col min="12804" max="12804" width="19.5" style="319" customWidth="1"/>
    <col min="12805" max="12805" width="16.75" style="319" customWidth="1"/>
    <col min="12806" max="12806" width="16.875" style="319" customWidth="1"/>
    <col min="12807" max="12807" width="4.125" style="319" customWidth="1"/>
    <col min="12808" max="12808" width="2.75" style="319" customWidth="1"/>
    <col min="12809" max="13055" width="8.875" style="319"/>
    <col min="13056" max="13056" width="1.25" style="319" customWidth="1"/>
    <col min="13057" max="13058" width="17.375" style="319" customWidth="1"/>
    <col min="13059" max="13059" width="16.875" style="319" customWidth="1"/>
    <col min="13060" max="13060" width="19.5" style="319" customWidth="1"/>
    <col min="13061" max="13061" width="16.75" style="319" customWidth="1"/>
    <col min="13062" max="13062" width="16.875" style="319" customWidth="1"/>
    <col min="13063" max="13063" width="4.125" style="319" customWidth="1"/>
    <col min="13064" max="13064" width="2.75" style="319" customWidth="1"/>
    <col min="13065" max="13311" width="8.875" style="319"/>
    <col min="13312" max="13312" width="1.25" style="319" customWidth="1"/>
    <col min="13313" max="13314" width="17.375" style="319" customWidth="1"/>
    <col min="13315" max="13315" width="16.875" style="319" customWidth="1"/>
    <col min="13316" max="13316" width="19.5" style="319" customWidth="1"/>
    <col min="13317" max="13317" width="16.75" style="319" customWidth="1"/>
    <col min="13318" max="13318" width="16.875" style="319" customWidth="1"/>
    <col min="13319" max="13319" width="4.125" style="319" customWidth="1"/>
    <col min="13320" max="13320" width="2.75" style="319" customWidth="1"/>
    <col min="13321" max="13567" width="8.875" style="319"/>
    <col min="13568" max="13568" width="1.25" style="319" customWidth="1"/>
    <col min="13569" max="13570" width="17.375" style="319" customWidth="1"/>
    <col min="13571" max="13571" width="16.875" style="319" customWidth="1"/>
    <col min="13572" max="13572" width="19.5" style="319" customWidth="1"/>
    <col min="13573" max="13573" width="16.75" style="319" customWidth="1"/>
    <col min="13574" max="13574" width="16.875" style="319" customWidth="1"/>
    <col min="13575" max="13575" width="4.125" style="319" customWidth="1"/>
    <col min="13576" max="13576" width="2.75" style="319" customWidth="1"/>
    <col min="13577" max="13823" width="8.875" style="319"/>
    <col min="13824" max="13824" width="1.25" style="319" customWidth="1"/>
    <col min="13825" max="13826" width="17.375" style="319" customWidth="1"/>
    <col min="13827" max="13827" width="16.875" style="319" customWidth="1"/>
    <col min="13828" max="13828" width="19.5" style="319" customWidth="1"/>
    <col min="13829" max="13829" width="16.75" style="319" customWidth="1"/>
    <col min="13830" max="13830" width="16.875" style="319" customWidth="1"/>
    <col min="13831" max="13831" width="4.125" style="319" customWidth="1"/>
    <col min="13832" max="13832" width="2.75" style="319" customWidth="1"/>
    <col min="13833" max="14079" width="8.875" style="319"/>
    <col min="14080" max="14080" width="1.25" style="319" customWidth="1"/>
    <col min="14081" max="14082" width="17.375" style="319" customWidth="1"/>
    <col min="14083" max="14083" width="16.875" style="319" customWidth="1"/>
    <col min="14084" max="14084" width="19.5" style="319" customWidth="1"/>
    <col min="14085" max="14085" width="16.75" style="319" customWidth="1"/>
    <col min="14086" max="14086" width="16.875" style="319" customWidth="1"/>
    <col min="14087" max="14087" width="4.125" style="319" customWidth="1"/>
    <col min="14088" max="14088" width="2.75" style="319" customWidth="1"/>
    <col min="14089" max="14335" width="8.875" style="319"/>
    <col min="14336" max="14336" width="1.25" style="319" customWidth="1"/>
    <col min="14337" max="14338" width="17.375" style="319" customWidth="1"/>
    <col min="14339" max="14339" width="16.875" style="319" customWidth="1"/>
    <col min="14340" max="14340" width="19.5" style="319" customWidth="1"/>
    <col min="14341" max="14341" width="16.75" style="319" customWidth="1"/>
    <col min="14342" max="14342" width="16.875" style="319" customWidth="1"/>
    <col min="14343" max="14343" width="4.125" style="319" customWidth="1"/>
    <col min="14344" max="14344" width="2.75" style="319" customWidth="1"/>
    <col min="14345" max="14591" width="8.875" style="319"/>
    <col min="14592" max="14592" width="1.25" style="319" customWidth="1"/>
    <col min="14593" max="14594" width="17.375" style="319" customWidth="1"/>
    <col min="14595" max="14595" width="16.875" style="319" customWidth="1"/>
    <col min="14596" max="14596" width="19.5" style="319" customWidth="1"/>
    <col min="14597" max="14597" width="16.75" style="319" customWidth="1"/>
    <col min="14598" max="14598" width="16.875" style="319" customWidth="1"/>
    <col min="14599" max="14599" width="4.125" style="319" customWidth="1"/>
    <col min="14600" max="14600" width="2.75" style="319" customWidth="1"/>
    <col min="14601" max="14847" width="8.875" style="319"/>
    <col min="14848" max="14848" width="1.25" style="319" customWidth="1"/>
    <col min="14849" max="14850" width="17.375" style="319" customWidth="1"/>
    <col min="14851" max="14851" width="16.875" style="319" customWidth="1"/>
    <col min="14852" max="14852" width="19.5" style="319" customWidth="1"/>
    <col min="14853" max="14853" width="16.75" style="319" customWidth="1"/>
    <col min="14854" max="14854" width="16.875" style="319" customWidth="1"/>
    <col min="14855" max="14855" width="4.125" style="319" customWidth="1"/>
    <col min="14856" max="14856" width="2.75" style="319" customWidth="1"/>
    <col min="14857" max="15103" width="8.875" style="319"/>
    <col min="15104" max="15104" width="1.25" style="319" customWidth="1"/>
    <col min="15105" max="15106" width="17.375" style="319" customWidth="1"/>
    <col min="15107" max="15107" width="16.875" style="319" customWidth="1"/>
    <col min="15108" max="15108" width="19.5" style="319" customWidth="1"/>
    <col min="15109" max="15109" width="16.75" style="319" customWidth="1"/>
    <col min="15110" max="15110" width="16.875" style="319" customWidth="1"/>
    <col min="15111" max="15111" width="4.125" style="319" customWidth="1"/>
    <col min="15112" max="15112" width="2.75" style="319" customWidth="1"/>
    <col min="15113" max="15359" width="8.875" style="319"/>
    <col min="15360" max="15360" width="1.25" style="319" customWidth="1"/>
    <col min="15361" max="15362" width="17.375" style="319" customWidth="1"/>
    <col min="15363" max="15363" width="16.875" style="319" customWidth="1"/>
    <col min="15364" max="15364" width="19.5" style="319" customWidth="1"/>
    <col min="15365" max="15365" width="16.75" style="319" customWidth="1"/>
    <col min="15366" max="15366" width="16.875" style="319" customWidth="1"/>
    <col min="15367" max="15367" width="4.125" style="319" customWidth="1"/>
    <col min="15368" max="15368" width="2.75" style="319" customWidth="1"/>
    <col min="15369" max="15615" width="8.875" style="319"/>
    <col min="15616" max="15616" width="1.25" style="319" customWidth="1"/>
    <col min="15617" max="15618" width="17.375" style="319" customWidth="1"/>
    <col min="15619" max="15619" width="16.875" style="319" customWidth="1"/>
    <col min="15620" max="15620" width="19.5" style="319" customWidth="1"/>
    <col min="15621" max="15621" width="16.75" style="319" customWidth="1"/>
    <col min="15622" max="15622" width="16.875" style="319" customWidth="1"/>
    <col min="15623" max="15623" width="4.125" style="319" customWidth="1"/>
    <col min="15624" max="15624" width="2.75" style="319" customWidth="1"/>
    <col min="15625" max="15871" width="8.875" style="319"/>
    <col min="15872" max="15872" width="1.25" style="319" customWidth="1"/>
    <col min="15873" max="15874" width="17.375" style="319" customWidth="1"/>
    <col min="15875" max="15875" width="16.875" style="319" customWidth="1"/>
    <col min="15876" max="15876" width="19.5" style="319" customWidth="1"/>
    <col min="15877" max="15877" width="16.75" style="319" customWidth="1"/>
    <col min="15878" max="15878" width="16.875" style="319" customWidth="1"/>
    <col min="15879" max="15879" width="4.125" style="319" customWidth="1"/>
    <col min="15880" max="15880" width="2.75" style="319" customWidth="1"/>
    <col min="15881" max="16127" width="8.875" style="319"/>
    <col min="16128" max="16128" width="1.25" style="319" customWidth="1"/>
    <col min="16129" max="16130" width="17.375" style="319" customWidth="1"/>
    <col min="16131" max="16131" width="16.875" style="319" customWidth="1"/>
    <col min="16132" max="16132" width="19.5" style="319" customWidth="1"/>
    <col min="16133" max="16133" width="16.75" style="319" customWidth="1"/>
    <col min="16134" max="16134" width="16.875" style="319" customWidth="1"/>
    <col min="16135" max="16135" width="4.125" style="319" customWidth="1"/>
    <col min="16136" max="16136" width="2.75" style="319" customWidth="1"/>
    <col min="16137" max="16384" width="8.875" style="319"/>
  </cols>
  <sheetData>
    <row r="2" spans="1:9" ht="21.6" customHeight="1">
      <c r="A2" s="319" t="s">
        <v>1254</v>
      </c>
      <c r="E2" s="2256" t="s">
        <v>144</v>
      </c>
      <c r="F2" s="2256"/>
    </row>
    <row r="3" spans="1:9" ht="21" customHeight="1">
      <c r="E3" s="320"/>
      <c r="F3" s="320"/>
      <c r="I3" s="4" t="s">
        <v>0</v>
      </c>
    </row>
    <row r="4" spans="1:9" ht="21.6" customHeight="1">
      <c r="A4" s="2257" t="s">
        <v>603</v>
      </c>
      <c r="B4" s="2257"/>
      <c r="C4" s="2257"/>
      <c r="D4" s="2257"/>
      <c r="E4" s="2257"/>
      <c r="F4" s="2257"/>
    </row>
    <row r="5" spans="1:9" ht="6.6" customHeight="1">
      <c r="A5" s="321"/>
      <c r="B5" s="321"/>
      <c r="C5" s="321"/>
      <c r="D5" s="321"/>
      <c r="E5" s="321"/>
      <c r="F5" s="321"/>
    </row>
    <row r="6" spans="1:9" ht="30" customHeight="1">
      <c r="A6" s="322" t="s">
        <v>604</v>
      </c>
      <c r="B6" s="1737"/>
      <c r="C6" s="1738"/>
      <c r="D6" s="1738"/>
      <c r="E6" s="1738"/>
      <c r="F6" s="1739"/>
    </row>
    <row r="7" spans="1:9" ht="30" customHeight="1">
      <c r="A7" s="340" t="s">
        <v>568</v>
      </c>
      <c r="B7" s="2336" t="s">
        <v>4</v>
      </c>
      <c r="C7" s="2336"/>
      <c r="D7" s="2336"/>
      <c r="E7" s="2336"/>
      <c r="F7" s="2337"/>
    </row>
    <row r="8" spans="1:9" ht="30" customHeight="1">
      <c r="A8" s="2338" t="s">
        <v>605</v>
      </c>
      <c r="B8" s="2258" t="s">
        <v>606</v>
      </c>
      <c r="C8" s="2259"/>
      <c r="D8" s="2259"/>
      <c r="E8" s="2260"/>
      <c r="F8" s="341"/>
    </row>
    <row r="9" spans="1:9" ht="58.9" customHeight="1">
      <c r="A9" s="2339"/>
      <c r="B9" s="2341" t="s">
        <v>607</v>
      </c>
      <c r="C9" s="2342"/>
      <c r="D9" s="2342"/>
      <c r="E9" s="2343"/>
      <c r="F9" s="342" t="s">
        <v>608</v>
      </c>
    </row>
    <row r="10" spans="1:9" ht="82.9" customHeight="1">
      <c r="A10" s="2340"/>
      <c r="B10" s="2263" t="s">
        <v>609</v>
      </c>
      <c r="C10" s="2264"/>
      <c r="D10" s="2265"/>
      <c r="E10" s="342" t="s">
        <v>608</v>
      </c>
      <c r="F10" s="342" t="s">
        <v>608</v>
      </c>
    </row>
    <row r="11" spans="1:9" ht="6.6" customHeight="1">
      <c r="A11" s="343"/>
    </row>
  </sheetData>
  <mergeCells count="8">
    <mergeCell ref="E2:F2"/>
    <mergeCell ref="A4:F4"/>
    <mergeCell ref="B6:F6"/>
    <mergeCell ref="B7:F7"/>
    <mergeCell ref="A8:A10"/>
    <mergeCell ref="B8:E8"/>
    <mergeCell ref="B9:E9"/>
    <mergeCell ref="B10:D10"/>
  </mergeCells>
  <phoneticPr fontId="3"/>
  <hyperlinks>
    <hyperlink ref="I3" location="目次!A1" display="目次に戻る" xr:uid="{00000000-0004-0000-2800-000000000000}"/>
  </hyperlinks>
  <pageMargins left="0.7" right="0.7" top="0.75" bottom="0.75" header="0.3" footer="0.3"/>
  <pageSetup paperSize="9" scale="77"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G55"/>
  <sheetViews>
    <sheetView view="pageBreakPreview" zoomScale="85" zoomScaleNormal="100" zoomScaleSheetLayoutView="85" workbookViewId="0">
      <selection activeCell="B1" sqref="B1"/>
    </sheetView>
  </sheetViews>
  <sheetFormatPr defaultColWidth="3.875" defaultRowHeight="13.5"/>
  <cols>
    <col min="1" max="1" width="1.375" style="349" customWidth="1"/>
    <col min="2" max="2" width="3.5" style="408" customWidth="1"/>
    <col min="3" max="5" width="3.5" style="349" customWidth="1"/>
    <col min="6" max="6" width="8.5" style="349" customWidth="1"/>
    <col min="7" max="34" width="3.5" style="349" customWidth="1"/>
    <col min="35" max="35" width="1.375" style="349" customWidth="1"/>
    <col min="36" max="36" width="16.5" style="349" customWidth="1"/>
    <col min="37" max="37" width="3.875" style="349"/>
    <col min="38" max="38" width="16.25" style="349" customWidth="1"/>
    <col min="39" max="256" width="3.875" style="349"/>
    <col min="257" max="257" width="1.375" style="349" customWidth="1"/>
    <col min="258" max="290" width="3.5" style="349" customWidth="1"/>
    <col min="291" max="291" width="1.375" style="349" customWidth="1"/>
    <col min="292" max="512" width="3.875" style="349"/>
    <col min="513" max="513" width="1.375" style="349" customWidth="1"/>
    <col min="514" max="546" width="3.5" style="349" customWidth="1"/>
    <col min="547" max="547" width="1.375" style="349" customWidth="1"/>
    <col min="548" max="768" width="3.875" style="349"/>
    <col min="769" max="769" width="1.375" style="349" customWidth="1"/>
    <col min="770" max="802" width="3.5" style="349" customWidth="1"/>
    <col min="803" max="803" width="1.375" style="349" customWidth="1"/>
    <col min="804" max="1024" width="3.875" style="349"/>
    <col min="1025" max="1025" width="1.375" style="349" customWidth="1"/>
    <col min="1026" max="1058" width="3.5" style="349" customWidth="1"/>
    <col min="1059" max="1059" width="1.375" style="349" customWidth="1"/>
    <col min="1060" max="1280" width="3.875" style="349"/>
    <col min="1281" max="1281" width="1.375" style="349" customWidth="1"/>
    <col min="1282" max="1314" width="3.5" style="349" customWidth="1"/>
    <col min="1315" max="1315" width="1.375" style="349" customWidth="1"/>
    <col min="1316" max="1536" width="3.875" style="349"/>
    <col min="1537" max="1537" width="1.375" style="349" customWidth="1"/>
    <col min="1538" max="1570" width="3.5" style="349" customWidth="1"/>
    <col min="1571" max="1571" width="1.375" style="349" customWidth="1"/>
    <col min="1572" max="1792" width="3.875" style="349"/>
    <col min="1793" max="1793" width="1.375" style="349" customWidth="1"/>
    <col min="1794" max="1826" width="3.5" style="349" customWidth="1"/>
    <col min="1827" max="1827" width="1.375" style="349" customWidth="1"/>
    <col min="1828" max="2048" width="3.875" style="349"/>
    <col min="2049" max="2049" width="1.375" style="349" customWidth="1"/>
    <col min="2050" max="2082" width="3.5" style="349" customWidth="1"/>
    <col min="2083" max="2083" width="1.375" style="349" customWidth="1"/>
    <col min="2084" max="2304" width="3.875" style="349"/>
    <col min="2305" max="2305" width="1.375" style="349" customWidth="1"/>
    <col min="2306" max="2338" width="3.5" style="349" customWidth="1"/>
    <col min="2339" max="2339" width="1.375" style="349" customWidth="1"/>
    <col min="2340" max="2560" width="3.875" style="349"/>
    <col min="2561" max="2561" width="1.375" style="349" customWidth="1"/>
    <col min="2562" max="2594" width="3.5" style="349" customWidth="1"/>
    <col min="2595" max="2595" width="1.375" style="349" customWidth="1"/>
    <col min="2596" max="2816" width="3.875" style="349"/>
    <col min="2817" max="2817" width="1.375" style="349" customWidth="1"/>
    <col min="2818" max="2850" width="3.5" style="349" customWidth="1"/>
    <col min="2851" max="2851" width="1.375" style="349" customWidth="1"/>
    <col min="2852" max="3072" width="3.875" style="349"/>
    <col min="3073" max="3073" width="1.375" style="349" customWidth="1"/>
    <col min="3074" max="3106" width="3.5" style="349" customWidth="1"/>
    <col min="3107" max="3107" width="1.375" style="349" customWidth="1"/>
    <col min="3108" max="3328" width="3.875" style="349"/>
    <col min="3329" max="3329" width="1.375" style="349" customWidth="1"/>
    <col min="3330" max="3362" width="3.5" style="349" customWidth="1"/>
    <col min="3363" max="3363" width="1.375" style="349" customWidth="1"/>
    <col min="3364" max="3584" width="3.875" style="349"/>
    <col min="3585" max="3585" width="1.375" style="349" customWidth="1"/>
    <col min="3586" max="3618" width="3.5" style="349" customWidth="1"/>
    <col min="3619" max="3619" width="1.375" style="349" customWidth="1"/>
    <col min="3620" max="3840" width="3.875" style="349"/>
    <col min="3841" max="3841" width="1.375" style="349" customWidth="1"/>
    <col min="3842" max="3874" width="3.5" style="349" customWidth="1"/>
    <col min="3875" max="3875" width="1.375" style="349" customWidth="1"/>
    <col min="3876" max="4096" width="3.875" style="349"/>
    <col min="4097" max="4097" width="1.375" style="349" customWidth="1"/>
    <col min="4098" max="4130" width="3.5" style="349" customWidth="1"/>
    <col min="4131" max="4131" width="1.375" style="349" customWidth="1"/>
    <col min="4132" max="4352" width="3.875" style="349"/>
    <col min="4353" max="4353" width="1.375" style="349" customWidth="1"/>
    <col min="4354" max="4386" width="3.5" style="349" customWidth="1"/>
    <col min="4387" max="4387" width="1.375" style="349" customWidth="1"/>
    <col min="4388" max="4608" width="3.875" style="349"/>
    <col min="4609" max="4609" width="1.375" style="349" customWidth="1"/>
    <col min="4610" max="4642" width="3.5" style="349" customWidth="1"/>
    <col min="4643" max="4643" width="1.375" style="349" customWidth="1"/>
    <col min="4644" max="4864" width="3.875" style="349"/>
    <col min="4865" max="4865" width="1.375" style="349" customWidth="1"/>
    <col min="4866" max="4898" width="3.5" style="349" customWidth="1"/>
    <col min="4899" max="4899" width="1.375" style="349" customWidth="1"/>
    <col min="4900" max="5120" width="3.875" style="349"/>
    <col min="5121" max="5121" width="1.375" style="349" customWidth="1"/>
    <col min="5122" max="5154" width="3.5" style="349" customWidth="1"/>
    <col min="5155" max="5155" width="1.375" style="349" customWidth="1"/>
    <col min="5156" max="5376" width="3.875" style="349"/>
    <col min="5377" max="5377" width="1.375" style="349" customWidth="1"/>
    <col min="5378" max="5410" width="3.5" style="349" customWidth="1"/>
    <col min="5411" max="5411" width="1.375" style="349" customWidth="1"/>
    <col min="5412" max="5632" width="3.875" style="349"/>
    <col min="5633" max="5633" width="1.375" style="349" customWidth="1"/>
    <col min="5634" max="5666" width="3.5" style="349" customWidth="1"/>
    <col min="5667" max="5667" width="1.375" style="349" customWidth="1"/>
    <col min="5668" max="5888" width="3.875" style="349"/>
    <col min="5889" max="5889" width="1.375" style="349" customWidth="1"/>
    <col min="5890" max="5922" width="3.5" style="349" customWidth="1"/>
    <col min="5923" max="5923" width="1.375" style="349" customWidth="1"/>
    <col min="5924" max="6144" width="3.875" style="349"/>
    <col min="6145" max="6145" width="1.375" style="349" customWidth="1"/>
    <col min="6146" max="6178" width="3.5" style="349" customWidth="1"/>
    <col min="6179" max="6179" width="1.375" style="349" customWidth="1"/>
    <col min="6180" max="6400" width="3.875" style="349"/>
    <col min="6401" max="6401" width="1.375" style="349" customWidth="1"/>
    <col min="6402" max="6434" width="3.5" style="349" customWidth="1"/>
    <col min="6435" max="6435" width="1.375" style="349" customWidth="1"/>
    <col min="6436" max="6656" width="3.875" style="349"/>
    <col min="6657" max="6657" width="1.375" style="349" customWidth="1"/>
    <col min="6658" max="6690" width="3.5" style="349" customWidth="1"/>
    <col min="6691" max="6691" width="1.375" style="349" customWidth="1"/>
    <col min="6692" max="6912" width="3.875" style="349"/>
    <col min="6913" max="6913" width="1.375" style="349" customWidth="1"/>
    <col min="6914" max="6946" width="3.5" style="349" customWidth="1"/>
    <col min="6947" max="6947" width="1.375" style="349" customWidth="1"/>
    <col min="6948" max="7168" width="3.875" style="349"/>
    <col min="7169" max="7169" width="1.375" style="349" customWidth="1"/>
    <col min="7170" max="7202" width="3.5" style="349" customWidth="1"/>
    <col min="7203" max="7203" width="1.375" style="349" customWidth="1"/>
    <col min="7204" max="7424" width="3.875" style="349"/>
    <col min="7425" max="7425" width="1.375" style="349" customWidth="1"/>
    <col min="7426" max="7458" width="3.5" style="349" customWidth="1"/>
    <col min="7459" max="7459" width="1.375" style="349" customWidth="1"/>
    <col min="7460" max="7680" width="3.875" style="349"/>
    <col min="7681" max="7681" width="1.375" style="349" customWidth="1"/>
    <col min="7682" max="7714" width="3.5" style="349" customWidth="1"/>
    <col min="7715" max="7715" width="1.375" style="349" customWidth="1"/>
    <col min="7716" max="7936" width="3.875" style="349"/>
    <col min="7937" max="7937" width="1.375" style="349" customWidth="1"/>
    <col min="7938" max="7970" width="3.5" style="349" customWidth="1"/>
    <col min="7971" max="7971" width="1.375" style="349" customWidth="1"/>
    <col min="7972" max="8192" width="3.875" style="349"/>
    <col min="8193" max="8193" width="1.375" style="349" customWidth="1"/>
    <col min="8194" max="8226" width="3.5" style="349" customWidth="1"/>
    <col min="8227" max="8227" width="1.375" style="349" customWidth="1"/>
    <col min="8228" max="8448" width="3.875" style="349"/>
    <col min="8449" max="8449" width="1.375" style="349" customWidth="1"/>
    <col min="8450" max="8482" width="3.5" style="349" customWidth="1"/>
    <col min="8483" max="8483" width="1.375" style="349" customWidth="1"/>
    <col min="8484" max="8704" width="3.875" style="349"/>
    <col min="8705" max="8705" width="1.375" style="349" customWidth="1"/>
    <col min="8706" max="8738" width="3.5" style="349" customWidth="1"/>
    <col min="8739" max="8739" width="1.375" style="349" customWidth="1"/>
    <col min="8740" max="8960" width="3.875" style="349"/>
    <col min="8961" max="8961" width="1.375" style="349" customWidth="1"/>
    <col min="8962" max="8994" width="3.5" style="349" customWidth="1"/>
    <col min="8995" max="8995" width="1.375" style="349" customWidth="1"/>
    <col min="8996" max="9216" width="3.875" style="349"/>
    <col min="9217" max="9217" width="1.375" style="349" customWidth="1"/>
    <col min="9218" max="9250" width="3.5" style="349" customWidth="1"/>
    <col min="9251" max="9251" width="1.375" style="349" customWidth="1"/>
    <col min="9252" max="9472" width="3.875" style="349"/>
    <col min="9473" max="9473" width="1.375" style="349" customWidth="1"/>
    <col min="9474" max="9506" width="3.5" style="349" customWidth="1"/>
    <col min="9507" max="9507" width="1.375" style="349" customWidth="1"/>
    <col min="9508" max="9728" width="3.875" style="349"/>
    <col min="9729" max="9729" width="1.375" style="349" customWidth="1"/>
    <col min="9730" max="9762" width="3.5" style="349" customWidth="1"/>
    <col min="9763" max="9763" width="1.375" style="349" customWidth="1"/>
    <col min="9764" max="9984" width="3.875" style="349"/>
    <col min="9985" max="9985" width="1.375" style="349" customWidth="1"/>
    <col min="9986" max="10018" width="3.5" style="349" customWidth="1"/>
    <col min="10019" max="10019" width="1.375" style="349" customWidth="1"/>
    <col min="10020" max="10240" width="3.875" style="349"/>
    <col min="10241" max="10241" width="1.375" style="349" customWidth="1"/>
    <col min="10242" max="10274" width="3.5" style="349" customWidth="1"/>
    <col min="10275" max="10275" width="1.375" style="349" customWidth="1"/>
    <col min="10276" max="10496" width="3.875" style="349"/>
    <col min="10497" max="10497" width="1.375" style="349" customWidth="1"/>
    <col min="10498" max="10530" width="3.5" style="349" customWidth="1"/>
    <col min="10531" max="10531" width="1.375" style="349" customWidth="1"/>
    <col min="10532" max="10752" width="3.875" style="349"/>
    <col min="10753" max="10753" width="1.375" style="349" customWidth="1"/>
    <col min="10754" max="10786" width="3.5" style="349" customWidth="1"/>
    <col min="10787" max="10787" width="1.375" style="349" customWidth="1"/>
    <col min="10788" max="11008" width="3.875" style="349"/>
    <col min="11009" max="11009" width="1.375" style="349" customWidth="1"/>
    <col min="11010" max="11042" width="3.5" style="349" customWidth="1"/>
    <col min="11043" max="11043" width="1.375" style="349" customWidth="1"/>
    <col min="11044" max="11264" width="3.875" style="349"/>
    <col min="11265" max="11265" width="1.375" style="349" customWidth="1"/>
    <col min="11266" max="11298" width="3.5" style="349" customWidth="1"/>
    <col min="11299" max="11299" width="1.375" style="349" customWidth="1"/>
    <col min="11300" max="11520" width="3.875" style="349"/>
    <col min="11521" max="11521" width="1.375" style="349" customWidth="1"/>
    <col min="11522" max="11554" width="3.5" style="349" customWidth="1"/>
    <col min="11555" max="11555" width="1.375" style="349" customWidth="1"/>
    <col min="11556" max="11776" width="3.875" style="349"/>
    <col min="11777" max="11777" width="1.375" style="349" customWidth="1"/>
    <col min="11778" max="11810" width="3.5" style="349" customWidth="1"/>
    <col min="11811" max="11811" width="1.375" style="349" customWidth="1"/>
    <col min="11812" max="12032" width="3.875" style="349"/>
    <col min="12033" max="12033" width="1.375" style="349" customWidth="1"/>
    <col min="12034" max="12066" width="3.5" style="349" customWidth="1"/>
    <col min="12067" max="12067" width="1.375" style="349" customWidth="1"/>
    <col min="12068" max="12288" width="3.875" style="349"/>
    <col min="12289" max="12289" width="1.375" style="349" customWidth="1"/>
    <col min="12290" max="12322" width="3.5" style="349" customWidth="1"/>
    <col min="12323" max="12323" width="1.375" style="349" customWidth="1"/>
    <col min="12324" max="12544" width="3.875" style="349"/>
    <col min="12545" max="12545" width="1.375" style="349" customWidth="1"/>
    <col min="12546" max="12578" width="3.5" style="349" customWidth="1"/>
    <col min="12579" max="12579" width="1.375" style="349" customWidth="1"/>
    <col min="12580" max="12800" width="3.875" style="349"/>
    <col min="12801" max="12801" width="1.375" style="349" customWidth="1"/>
    <col min="12802" max="12834" width="3.5" style="349" customWidth="1"/>
    <col min="12835" max="12835" width="1.375" style="349" customWidth="1"/>
    <col min="12836" max="13056" width="3.875" style="349"/>
    <col min="13057" max="13057" width="1.375" style="349" customWidth="1"/>
    <col min="13058" max="13090" width="3.5" style="349" customWidth="1"/>
    <col min="13091" max="13091" width="1.375" style="349" customWidth="1"/>
    <col min="13092" max="13312" width="3.875" style="349"/>
    <col min="13313" max="13313" width="1.375" style="349" customWidth="1"/>
    <col min="13314" max="13346" width="3.5" style="349" customWidth="1"/>
    <col min="13347" max="13347" width="1.375" style="349" customWidth="1"/>
    <col min="13348" max="13568" width="3.875" style="349"/>
    <col min="13569" max="13569" width="1.375" style="349" customWidth="1"/>
    <col min="13570" max="13602" width="3.5" style="349" customWidth="1"/>
    <col min="13603" max="13603" width="1.375" style="349" customWidth="1"/>
    <col min="13604" max="13824" width="3.875" style="349"/>
    <col min="13825" max="13825" width="1.375" style="349" customWidth="1"/>
    <col min="13826" max="13858" width="3.5" style="349" customWidth="1"/>
    <col min="13859" max="13859" width="1.375" style="349" customWidth="1"/>
    <col min="13860" max="14080" width="3.875" style="349"/>
    <col min="14081" max="14081" width="1.375" style="349" customWidth="1"/>
    <col min="14082" max="14114" width="3.5" style="349" customWidth="1"/>
    <col min="14115" max="14115" width="1.375" style="349" customWidth="1"/>
    <col min="14116" max="14336" width="3.875" style="349"/>
    <col min="14337" max="14337" width="1.375" style="349" customWidth="1"/>
    <col min="14338" max="14370" width="3.5" style="349" customWidth="1"/>
    <col min="14371" max="14371" width="1.375" style="349" customWidth="1"/>
    <col min="14372" max="14592" width="3.875" style="349"/>
    <col min="14593" max="14593" width="1.375" style="349" customWidth="1"/>
    <col min="14594" max="14626" width="3.5" style="349" customWidth="1"/>
    <col min="14627" max="14627" width="1.375" style="349" customWidth="1"/>
    <col min="14628" max="14848" width="3.875" style="349"/>
    <col min="14849" max="14849" width="1.375" style="349" customWidth="1"/>
    <col min="14850" max="14882" width="3.5" style="349" customWidth="1"/>
    <col min="14883" max="14883" width="1.375" style="349" customWidth="1"/>
    <col min="14884" max="15104" width="3.875" style="349"/>
    <col min="15105" max="15105" width="1.375" style="349" customWidth="1"/>
    <col min="15106" max="15138" width="3.5" style="349" customWidth="1"/>
    <col min="15139" max="15139" width="1.375" style="349" customWidth="1"/>
    <col min="15140" max="15360" width="3.875" style="349"/>
    <col min="15361" max="15361" width="1.375" style="349" customWidth="1"/>
    <col min="15362" max="15394" width="3.5" style="349" customWidth="1"/>
    <col min="15395" max="15395" width="1.375" style="349" customWidth="1"/>
    <col min="15396" max="15616" width="3.875" style="349"/>
    <col min="15617" max="15617" width="1.375" style="349" customWidth="1"/>
    <col min="15618" max="15650" width="3.5" style="349" customWidth="1"/>
    <col min="15651" max="15651" width="1.375" style="349" customWidth="1"/>
    <col min="15652" max="15872" width="3.875" style="349"/>
    <col min="15873" max="15873" width="1.375" style="349" customWidth="1"/>
    <col min="15874" max="15906" width="3.5" style="349" customWidth="1"/>
    <col min="15907" max="15907" width="1.375" style="349" customWidth="1"/>
    <col min="15908" max="16128" width="3.875" style="349"/>
    <col min="16129" max="16129" width="1.375" style="349" customWidth="1"/>
    <col min="16130" max="16162" width="3.5" style="349" customWidth="1"/>
    <col min="16163" max="16163" width="1.375" style="349" customWidth="1"/>
    <col min="16164" max="16384" width="3.875" style="349"/>
  </cols>
  <sheetData>
    <row r="1" spans="2:59" s="344" customFormat="1">
      <c r="B1" s="903" t="s">
        <v>1253</v>
      </c>
    </row>
    <row r="2" spans="2:59" s="344" customFormat="1">
      <c r="Y2" s="345"/>
      <c r="Z2" s="2372"/>
      <c r="AA2" s="2372"/>
      <c r="AB2" s="345" t="s">
        <v>33</v>
      </c>
      <c r="AC2" s="2372"/>
      <c r="AD2" s="2372"/>
      <c r="AE2" s="345" t="s">
        <v>612</v>
      </c>
      <c r="AF2" s="2372"/>
      <c r="AG2" s="2372"/>
      <c r="AH2" s="345" t="s">
        <v>32</v>
      </c>
    </row>
    <row r="3" spans="2:59" s="344" customFormat="1" ht="18.75">
      <c r="AH3" s="345"/>
      <c r="AJ3" s="4" t="s">
        <v>0</v>
      </c>
    </row>
    <row r="4" spans="2:59" s="344" customFormat="1" ht="17.25">
      <c r="B4" s="2373" t="s">
        <v>613</v>
      </c>
      <c r="C4" s="2373"/>
      <c r="D4" s="2373"/>
      <c r="E4" s="2373"/>
      <c r="F4" s="2373"/>
      <c r="G4" s="2373"/>
      <c r="H4" s="2373"/>
      <c r="I4" s="2373"/>
      <c r="J4" s="2373"/>
      <c r="K4" s="2373"/>
      <c r="L4" s="2373"/>
      <c r="M4" s="2373"/>
      <c r="N4" s="2373"/>
      <c r="O4" s="2373"/>
      <c r="P4" s="2373"/>
      <c r="Q4" s="2373"/>
      <c r="R4" s="2373"/>
      <c r="S4" s="2373"/>
      <c r="T4" s="2373"/>
      <c r="U4" s="2373"/>
      <c r="V4" s="2373"/>
      <c r="W4" s="2373"/>
      <c r="X4" s="2373"/>
      <c r="Y4" s="2373"/>
      <c r="Z4" s="2373"/>
      <c r="AA4" s="2373"/>
      <c r="AB4" s="2373"/>
      <c r="AC4" s="2373"/>
      <c r="AD4" s="2373"/>
      <c r="AE4" s="2373"/>
      <c r="AF4" s="2373"/>
      <c r="AG4" s="2373"/>
      <c r="AH4" s="2373"/>
    </row>
    <row r="5" spans="2:59" s="344" customFormat="1"/>
    <row r="6" spans="2:59" s="344" customFormat="1" ht="21" customHeight="1">
      <c r="B6" s="2374" t="s">
        <v>614</v>
      </c>
      <c r="C6" s="2374"/>
      <c r="D6" s="2374"/>
      <c r="E6" s="2374"/>
      <c r="F6" s="2375"/>
      <c r="G6" s="346"/>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8"/>
    </row>
    <row r="7" spans="2:59" ht="21" customHeight="1">
      <c r="B7" s="2375" t="s">
        <v>615</v>
      </c>
      <c r="C7" s="2376"/>
      <c r="D7" s="2376"/>
      <c r="E7" s="2376"/>
      <c r="F7" s="2377"/>
      <c r="G7" s="2378" t="s">
        <v>616</v>
      </c>
      <c r="H7" s="2379"/>
      <c r="I7" s="2379"/>
      <c r="J7" s="2379"/>
      <c r="K7" s="2379"/>
      <c r="L7" s="2379"/>
      <c r="M7" s="2379"/>
      <c r="N7" s="2379"/>
      <c r="O7" s="2379"/>
      <c r="P7" s="2379"/>
      <c r="Q7" s="2379"/>
      <c r="R7" s="2379"/>
      <c r="S7" s="2379"/>
      <c r="T7" s="2379"/>
      <c r="U7" s="2379"/>
      <c r="V7" s="2379"/>
      <c r="W7" s="2379"/>
      <c r="X7" s="2379"/>
      <c r="Y7" s="2379"/>
      <c r="Z7" s="2379"/>
      <c r="AA7" s="2379"/>
      <c r="AB7" s="2379"/>
      <c r="AC7" s="2379"/>
      <c r="AD7" s="2379"/>
      <c r="AE7" s="2379"/>
      <c r="AF7" s="2379"/>
      <c r="AG7" s="2379"/>
      <c r="AH7" s="2380"/>
    </row>
    <row r="8" spans="2:59" ht="21" customHeight="1">
      <c r="B8" s="2364" t="s">
        <v>617</v>
      </c>
      <c r="C8" s="2365"/>
      <c r="D8" s="2365"/>
      <c r="E8" s="2365"/>
      <c r="F8" s="2366"/>
      <c r="G8" s="350"/>
      <c r="H8" s="2365" t="s">
        <v>618</v>
      </c>
      <c r="I8" s="2365"/>
      <c r="J8" s="2365"/>
      <c r="K8" s="2365"/>
      <c r="L8" s="2365"/>
      <c r="M8" s="2365"/>
      <c r="N8" s="2365"/>
      <c r="O8" s="2365"/>
      <c r="P8" s="2365"/>
      <c r="Q8" s="2365"/>
      <c r="R8" s="2365"/>
      <c r="S8" s="2365"/>
      <c r="T8" s="351"/>
      <c r="U8" s="352"/>
      <c r="V8" s="353" t="s">
        <v>619</v>
      </c>
      <c r="W8" s="353"/>
      <c r="X8" s="354"/>
      <c r="Y8" s="354"/>
      <c r="Z8" s="354"/>
      <c r="AA8" s="354"/>
      <c r="AB8" s="354"/>
      <c r="AC8" s="354"/>
      <c r="AD8" s="354"/>
      <c r="AE8" s="354"/>
      <c r="AF8" s="354"/>
      <c r="AG8" s="354"/>
      <c r="AH8" s="355"/>
    </row>
    <row r="9" spans="2:59" ht="21" customHeight="1">
      <c r="B9" s="2367"/>
      <c r="C9" s="2368"/>
      <c r="D9" s="2368"/>
      <c r="E9" s="2368"/>
      <c r="F9" s="2368"/>
      <c r="G9" s="356"/>
      <c r="H9" s="344" t="s">
        <v>620</v>
      </c>
      <c r="I9" s="357"/>
      <c r="J9" s="357"/>
      <c r="K9" s="357"/>
      <c r="L9" s="357"/>
      <c r="M9" s="357"/>
      <c r="N9" s="357"/>
      <c r="O9" s="357"/>
      <c r="P9" s="357"/>
      <c r="Q9" s="357"/>
      <c r="R9" s="357"/>
      <c r="S9" s="358"/>
      <c r="T9" s="351"/>
      <c r="U9" s="359"/>
      <c r="V9" s="344"/>
      <c r="W9" s="344"/>
      <c r="X9" s="360"/>
      <c r="Y9" s="360"/>
      <c r="Z9" s="360"/>
      <c r="AA9" s="360"/>
      <c r="AB9" s="360"/>
      <c r="AC9" s="360"/>
      <c r="AD9" s="360"/>
      <c r="AE9" s="360"/>
      <c r="AF9" s="360"/>
      <c r="AG9" s="360"/>
      <c r="AH9" s="361"/>
    </row>
    <row r="10" spans="2:59" ht="21" customHeight="1">
      <c r="B10" s="2364" t="s">
        <v>621</v>
      </c>
      <c r="C10" s="2365"/>
      <c r="D10" s="2365"/>
      <c r="E10" s="2365"/>
      <c r="F10" s="2366"/>
      <c r="G10" s="350"/>
      <c r="H10" s="353" t="s">
        <v>622</v>
      </c>
      <c r="I10" s="362"/>
      <c r="J10" s="362"/>
      <c r="K10" s="362"/>
      <c r="L10" s="362"/>
      <c r="M10" s="362"/>
      <c r="N10" s="362"/>
      <c r="O10" s="362"/>
      <c r="P10" s="362"/>
      <c r="Q10" s="362"/>
      <c r="R10" s="362"/>
      <c r="S10" s="357"/>
      <c r="T10" s="362"/>
      <c r="U10" s="352"/>
      <c r="V10" s="352"/>
      <c r="W10" s="352"/>
      <c r="X10" s="353"/>
      <c r="Y10" s="354"/>
      <c r="Z10" s="354"/>
      <c r="AA10" s="354"/>
      <c r="AB10" s="354"/>
      <c r="AC10" s="354"/>
      <c r="AD10" s="354"/>
      <c r="AE10" s="354"/>
      <c r="AF10" s="354"/>
      <c r="AG10" s="354"/>
      <c r="AH10" s="355"/>
    </row>
    <row r="11" spans="2:59" ht="21" customHeight="1">
      <c r="B11" s="2369"/>
      <c r="C11" s="2370"/>
      <c r="D11" s="2370"/>
      <c r="E11" s="2370"/>
      <c r="F11" s="2371"/>
      <c r="G11" s="363"/>
      <c r="H11" s="364" t="s">
        <v>623</v>
      </c>
      <c r="I11" s="358"/>
      <c r="J11" s="358"/>
      <c r="K11" s="358"/>
      <c r="L11" s="358"/>
      <c r="M11" s="358"/>
      <c r="N11" s="358"/>
      <c r="O11" s="358"/>
      <c r="P11" s="358"/>
      <c r="Q11" s="358"/>
      <c r="R11" s="358"/>
      <c r="S11" s="358"/>
      <c r="T11" s="358"/>
      <c r="U11" s="365"/>
      <c r="V11" s="365"/>
      <c r="W11" s="365"/>
      <c r="X11" s="365"/>
      <c r="Y11" s="365"/>
      <c r="Z11" s="365"/>
      <c r="AA11" s="365"/>
      <c r="AB11" s="365"/>
      <c r="AC11" s="365"/>
      <c r="AD11" s="365"/>
      <c r="AE11" s="365"/>
      <c r="AF11" s="365"/>
      <c r="AG11" s="365"/>
      <c r="AH11" s="366"/>
    </row>
    <row r="12" spans="2:59" ht="13.5" customHeight="1">
      <c r="B12" s="344"/>
      <c r="C12" s="344"/>
      <c r="D12" s="344"/>
      <c r="E12" s="344"/>
      <c r="F12" s="344"/>
      <c r="G12" s="359"/>
      <c r="H12" s="344"/>
      <c r="I12" s="357"/>
      <c r="J12" s="357"/>
      <c r="K12" s="357"/>
      <c r="L12" s="357"/>
      <c r="M12" s="357"/>
      <c r="N12" s="357"/>
      <c r="O12" s="357"/>
      <c r="P12" s="357"/>
      <c r="Q12" s="357"/>
      <c r="R12" s="357"/>
      <c r="S12" s="357"/>
      <c r="T12" s="357"/>
      <c r="U12" s="360"/>
      <c r="V12" s="360"/>
      <c r="W12" s="360"/>
      <c r="X12" s="360"/>
      <c r="Y12" s="360"/>
      <c r="Z12" s="360"/>
      <c r="AA12" s="360"/>
      <c r="AB12" s="360"/>
      <c r="AC12" s="360"/>
      <c r="AD12" s="360"/>
      <c r="AE12" s="360"/>
      <c r="AF12" s="360"/>
      <c r="AG12" s="360"/>
      <c r="AH12" s="360"/>
    </row>
    <row r="13" spans="2:59" ht="21" customHeight="1">
      <c r="B13" s="367" t="s">
        <v>624</v>
      </c>
      <c r="C13" s="353"/>
      <c r="D13" s="353"/>
      <c r="E13" s="353"/>
      <c r="F13" s="353"/>
      <c r="G13" s="352"/>
      <c r="H13" s="353"/>
      <c r="I13" s="362"/>
      <c r="J13" s="362"/>
      <c r="K13" s="362"/>
      <c r="L13" s="362"/>
      <c r="M13" s="362"/>
      <c r="N13" s="362"/>
      <c r="O13" s="362"/>
      <c r="P13" s="362"/>
      <c r="Q13" s="362"/>
      <c r="R13" s="362"/>
      <c r="S13" s="362"/>
      <c r="T13" s="362"/>
      <c r="U13" s="354"/>
      <c r="V13" s="354"/>
      <c r="W13" s="354"/>
      <c r="X13" s="354"/>
      <c r="Y13" s="354"/>
      <c r="Z13" s="354"/>
      <c r="AA13" s="354"/>
      <c r="AB13" s="354"/>
      <c r="AC13" s="354"/>
      <c r="AD13" s="354"/>
      <c r="AE13" s="354"/>
      <c r="AF13" s="354"/>
      <c r="AG13" s="354"/>
      <c r="AH13" s="355"/>
    </row>
    <row r="14" spans="2:59" ht="21" customHeight="1">
      <c r="B14" s="368"/>
      <c r="C14" s="344" t="s">
        <v>625</v>
      </c>
      <c r="D14" s="344"/>
      <c r="E14" s="344"/>
      <c r="F14" s="344"/>
      <c r="G14" s="359"/>
      <c r="H14" s="344"/>
      <c r="I14" s="357"/>
      <c r="J14" s="357"/>
      <c r="K14" s="357"/>
      <c r="L14" s="357"/>
      <c r="M14" s="357"/>
      <c r="N14" s="357"/>
      <c r="O14" s="357"/>
      <c r="P14" s="357"/>
      <c r="Q14" s="357"/>
      <c r="R14" s="357"/>
      <c r="S14" s="357"/>
      <c r="T14" s="357"/>
      <c r="U14" s="360"/>
      <c r="V14" s="360"/>
      <c r="W14" s="360"/>
      <c r="X14" s="360"/>
      <c r="Y14" s="360"/>
      <c r="Z14" s="360"/>
      <c r="AA14" s="360"/>
      <c r="AB14" s="360"/>
      <c r="AC14" s="360"/>
      <c r="AD14" s="360"/>
      <c r="AE14" s="360"/>
      <c r="AF14" s="360"/>
      <c r="AG14" s="360"/>
      <c r="AH14" s="361"/>
    </row>
    <row r="15" spans="2:59" ht="21" customHeight="1">
      <c r="B15" s="369"/>
      <c r="C15" s="2347" t="s">
        <v>626</v>
      </c>
      <c r="D15" s="2347"/>
      <c r="E15" s="2347"/>
      <c r="F15" s="2347"/>
      <c r="G15" s="2347"/>
      <c r="H15" s="2347"/>
      <c r="I15" s="2347"/>
      <c r="J15" s="2347"/>
      <c r="K15" s="2347"/>
      <c r="L15" s="2347"/>
      <c r="M15" s="2347"/>
      <c r="N15" s="2347"/>
      <c r="O15" s="2347"/>
      <c r="P15" s="2347"/>
      <c r="Q15" s="2347"/>
      <c r="R15" s="2347"/>
      <c r="S15" s="2347"/>
      <c r="T15" s="2347"/>
      <c r="U15" s="2347"/>
      <c r="V15" s="2347"/>
      <c r="W15" s="2347"/>
      <c r="X15" s="2347"/>
      <c r="Y15" s="2347"/>
      <c r="Z15" s="2347"/>
      <c r="AA15" s="2350" t="s">
        <v>627</v>
      </c>
      <c r="AB15" s="2350"/>
      <c r="AC15" s="2350"/>
      <c r="AD15" s="2350"/>
      <c r="AE15" s="2350"/>
      <c r="AF15" s="2350"/>
      <c r="AG15" s="2350"/>
      <c r="AH15" s="361"/>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row>
    <row r="16" spans="2:59" ht="21" customHeight="1">
      <c r="B16" s="369"/>
      <c r="C16" s="2351"/>
      <c r="D16" s="2351"/>
      <c r="E16" s="2351"/>
      <c r="F16" s="2351"/>
      <c r="G16" s="2351"/>
      <c r="H16" s="2351"/>
      <c r="I16" s="2351"/>
      <c r="J16" s="2351"/>
      <c r="K16" s="2351"/>
      <c r="L16" s="2351"/>
      <c r="M16" s="2351"/>
      <c r="N16" s="2351"/>
      <c r="O16" s="2351"/>
      <c r="P16" s="2351"/>
      <c r="Q16" s="2351"/>
      <c r="R16" s="2351"/>
      <c r="S16" s="2351"/>
      <c r="T16" s="2351"/>
      <c r="U16" s="2351"/>
      <c r="V16" s="2351"/>
      <c r="W16" s="2351"/>
      <c r="X16" s="2351"/>
      <c r="Y16" s="2351"/>
      <c r="Z16" s="2351"/>
      <c r="AA16" s="371"/>
      <c r="AB16" s="371"/>
      <c r="AC16" s="371"/>
      <c r="AD16" s="371"/>
      <c r="AE16" s="371"/>
      <c r="AF16" s="371"/>
      <c r="AG16" s="371"/>
      <c r="AH16" s="361"/>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row>
    <row r="17" spans="2:59" ht="9" customHeight="1">
      <c r="B17" s="369"/>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54"/>
      <c r="AB17" s="354"/>
      <c r="AC17" s="354"/>
      <c r="AD17" s="354"/>
      <c r="AE17" s="354"/>
      <c r="AF17" s="354"/>
      <c r="AG17" s="354"/>
      <c r="AH17" s="361"/>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row>
    <row r="18" spans="2:59" ht="21" customHeight="1">
      <c r="B18" s="369"/>
      <c r="C18" s="374" t="s">
        <v>628</v>
      </c>
      <c r="D18" s="375"/>
      <c r="E18" s="375"/>
      <c r="F18" s="375"/>
      <c r="G18" s="376"/>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1"/>
    </row>
    <row r="19" spans="2:59" ht="21" customHeight="1">
      <c r="B19" s="369"/>
      <c r="C19" s="2347" t="s">
        <v>629</v>
      </c>
      <c r="D19" s="2347"/>
      <c r="E19" s="2347"/>
      <c r="F19" s="2347"/>
      <c r="G19" s="2347"/>
      <c r="H19" s="2347"/>
      <c r="I19" s="2347"/>
      <c r="J19" s="2347"/>
      <c r="K19" s="2347"/>
      <c r="L19" s="2347"/>
      <c r="M19" s="2347"/>
      <c r="N19" s="2347"/>
      <c r="O19" s="2347"/>
      <c r="P19" s="2347"/>
      <c r="Q19" s="2347"/>
      <c r="R19" s="2347"/>
      <c r="S19" s="2347"/>
      <c r="T19" s="2347"/>
      <c r="U19" s="2347"/>
      <c r="V19" s="2347"/>
      <c r="W19" s="2347"/>
      <c r="X19" s="2347"/>
      <c r="Y19" s="2347"/>
      <c r="Z19" s="2347"/>
      <c r="AA19" s="2350" t="s">
        <v>627</v>
      </c>
      <c r="AB19" s="2350"/>
      <c r="AC19" s="2350"/>
      <c r="AD19" s="2350"/>
      <c r="AE19" s="2350"/>
      <c r="AF19" s="2350"/>
      <c r="AG19" s="2350"/>
      <c r="AH19" s="361"/>
    </row>
    <row r="20" spans="2:59" ht="20.100000000000001" customHeight="1">
      <c r="B20" s="377"/>
      <c r="C20" s="2347"/>
      <c r="D20" s="2347"/>
      <c r="E20" s="2347"/>
      <c r="F20" s="2347"/>
      <c r="G20" s="2347"/>
      <c r="H20" s="2347"/>
      <c r="I20" s="2347"/>
      <c r="J20" s="2347"/>
      <c r="K20" s="2347"/>
      <c r="L20" s="2347"/>
      <c r="M20" s="2347"/>
      <c r="N20" s="2347"/>
      <c r="O20" s="2347"/>
      <c r="P20" s="2347"/>
      <c r="Q20" s="2347"/>
      <c r="R20" s="2347"/>
      <c r="S20" s="2347"/>
      <c r="T20" s="2347"/>
      <c r="U20" s="2347"/>
      <c r="V20" s="2347"/>
      <c r="W20" s="2347"/>
      <c r="X20" s="2347"/>
      <c r="Y20" s="2347"/>
      <c r="Z20" s="2351"/>
      <c r="AA20" s="378"/>
      <c r="AB20" s="378"/>
      <c r="AC20" s="378"/>
      <c r="AD20" s="378"/>
      <c r="AE20" s="378"/>
      <c r="AF20" s="378"/>
      <c r="AG20" s="378"/>
      <c r="AH20" s="379"/>
    </row>
    <row r="21" spans="2:59" s="344" customFormat="1" ht="20.100000000000001" customHeight="1">
      <c r="B21" s="377"/>
      <c r="C21" s="2352" t="s">
        <v>630</v>
      </c>
      <c r="D21" s="2353"/>
      <c r="E21" s="2353"/>
      <c r="F21" s="2353"/>
      <c r="G21" s="2353"/>
      <c r="H21" s="2353"/>
      <c r="I21" s="2353"/>
      <c r="J21" s="2353"/>
      <c r="K21" s="2353"/>
      <c r="L21" s="2353"/>
      <c r="M21" s="350"/>
      <c r="N21" s="353" t="s">
        <v>631</v>
      </c>
      <c r="O21" s="353"/>
      <c r="P21" s="353"/>
      <c r="Q21" s="362"/>
      <c r="R21" s="362"/>
      <c r="S21" s="362"/>
      <c r="T21" s="362"/>
      <c r="U21" s="362"/>
      <c r="V21" s="362"/>
      <c r="W21" s="352"/>
      <c r="X21" s="353" t="s">
        <v>632</v>
      </c>
      <c r="Y21" s="380"/>
      <c r="Z21" s="380"/>
      <c r="AA21" s="362"/>
      <c r="AB21" s="362"/>
      <c r="AC21" s="362"/>
      <c r="AD21" s="362"/>
      <c r="AE21" s="362"/>
      <c r="AF21" s="362"/>
      <c r="AG21" s="381"/>
      <c r="AH21" s="361"/>
    </row>
    <row r="22" spans="2:59" s="344" customFormat="1" ht="20.100000000000001" customHeight="1">
      <c r="B22" s="369"/>
      <c r="C22" s="2354"/>
      <c r="D22" s="2355"/>
      <c r="E22" s="2355"/>
      <c r="F22" s="2355"/>
      <c r="G22" s="2355"/>
      <c r="H22" s="2355"/>
      <c r="I22" s="2355"/>
      <c r="J22" s="2355"/>
      <c r="K22" s="2355"/>
      <c r="L22" s="2355"/>
      <c r="M22" s="363"/>
      <c r="N22" s="364" t="s">
        <v>633</v>
      </c>
      <c r="O22" s="364"/>
      <c r="P22" s="364"/>
      <c r="Q22" s="358"/>
      <c r="R22" s="358"/>
      <c r="S22" s="358"/>
      <c r="T22" s="358"/>
      <c r="U22" s="358"/>
      <c r="V22" s="358"/>
      <c r="W22" s="382"/>
      <c r="X22" s="364" t="s">
        <v>634</v>
      </c>
      <c r="Y22" s="383"/>
      <c r="Z22" s="383"/>
      <c r="AA22" s="358"/>
      <c r="AB22" s="358"/>
      <c r="AC22" s="358"/>
      <c r="AD22" s="358"/>
      <c r="AE22" s="358"/>
      <c r="AF22" s="358"/>
      <c r="AG22" s="374"/>
      <c r="AH22" s="361"/>
    </row>
    <row r="23" spans="2:59" s="344" customFormat="1" ht="9" customHeight="1">
      <c r="B23" s="369"/>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51"/>
      <c r="AC23" s="357"/>
      <c r="AD23" s="357"/>
      <c r="AE23" s="357"/>
      <c r="AF23" s="357"/>
      <c r="AG23" s="357"/>
      <c r="AH23" s="361"/>
    </row>
    <row r="24" spans="2:59" s="344" customFormat="1" ht="20.100000000000001" customHeight="1">
      <c r="B24" s="369"/>
      <c r="C24" s="2356" t="s">
        <v>635</v>
      </c>
      <c r="D24" s="2356"/>
      <c r="E24" s="2356"/>
      <c r="F24" s="2356"/>
      <c r="G24" s="2356"/>
      <c r="H24" s="2356"/>
      <c r="I24" s="2356"/>
      <c r="J24" s="2356"/>
      <c r="K24" s="2356"/>
      <c r="L24" s="2356"/>
      <c r="M24" s="2356"/>
      <c r="N24" s="2356"/>
      <c r="O24" s="2356"/>
      <c r="P24" s="2356"/>
      <c r="Q24" s="2356"/>
      <c r="R24" s="2356"/>
      <c r="S24" s="2356"/>
      <c r="T24" s="2356"/>
      <c r="U24" s="2356"/>
      <c r="V24" s="2356"/>
      <c r="W24" s="2356"/>
      <c r="X24" s="2356"/>
      <c r="Y24" s="2356"/>
      <c r="Z24" s="2356"/>
      <c r="AA24" s="360"/>
      <c r="AB24" s="360"/>
      <c r="AC24" s="360"/>
      <c r="AD24" s="360"/>
      <c r="AE24" s="360"/>
      <c r="AF24" s="360"/>
      <c r="AG24" s="360"/>
      <c r="AH24" s="361"/>
    </row>
    <row r="25" spans="2:59" s="344" customFormat="1" ht="20.100000000000001" customHeight="1">
      <c r="B25" s="377"/>
      <c r="C25" s="2363"/>
      <c r="D25" s="2363"/>
      <c r="E25" s="2363"/>
      <c r="F25" s="2363"/>
      <c r="G25" s="2363"/>
      <c r="H25" s="2363"/>
      <c r="I25" s="2363"/>
      <c r="J25" s="2363"/>
      <c r="K25" s="2363"/>
      <c r="L25" s="2363"/>
      <c r="M25" s="2363"/>
      <c r="N25" s="2363"/>
      <c r="O25" s="2363"/>
      <c r="P25" s="2363"/>
      <c r="Q25" s="2363"/>
      <c r="R25" s="2363"/>
      <c r="S25" s="2363"/>
      <c r="T25" s="2363"/>
      <c r="U25" s="2363"/>
      <c r="V25" s="2363"/>
      <c r="W25" s="2363"/>
      <c r="X25" s="2363"/>
      <c r="Y25" s="2363"/>
      <c r="Z25" s="2363"/>
      <c r="AA25" s="377"/>
      <c r="AB25" s="357"/>
      <c r="AC25" s="357"/>
      <c r="AD25" s="357"/>
      <c r="AE25" s="357"/>
      <c r="AF25" s="357"/>
      <c r="AG25" s="357"/>
      <c r="AH25" s="385"/>
    </row>
    <row r="26" spans="2:59" s="344" customFormat="1" ht="9" customHeight="1">
      <c r="B26" s="377"/>
      <c r="C26" s="357"/>
      <c r="D26" s="357"/>
      <c r="E26" s="357"/>
      <c r="F26" s="357"/>
      <c r="G26" s="357"/>
      <c r="H26" s="357"/>
      <c r="I26" s="357"/>
      <c r="J26" s="357"/>
      <c r="K26" s="357"/>
      <c r="L26" s="357"/>
      <c r="M26" s="357"/>
      <c r="N26" s="357"/>
      <c r="O26" s="357"/>
      <c r="P26" s="357"/>
      <c r="Q26" s="357"/>
      <c r="R26" s="357"/>
      <c r="S26" s="357"/>
      <c r="T26" s="357"/>
      <c r="U26" s="357"/>
      <c r="V26" s="357"/>
      <c r="W26" s="357"/>
      <c r="X26" s="357"/>
      <c r="Y26" s="357"/>
      <c r="Z26" s="357"/>
      <c r="AA26" s="357"/>
      <c r="AB26" s="357"/>
      <c r="AC26" s="357"/>
      <c r="AD26" s="357"/>
      <c r="AE26" s="357"/>
      <c r="AF26" s="357"/>
      <c r="AG26" s="357"/>
      <c r="AH26" s="385"/>
    </row>
    <row r="27" spans="2:59" s="344" customFormat="1" ht="24" customHeight="1">
      <c r="B27" s="369"/>
      <c r="C27" s="2347" t="s">
        <v>636</v>
      </c>
      <c r="D27" s="2347"/>
      <c r="E27" s="2347"/>
      <c r="F27" s="2347"/>
      <c r="G27" s="2347"/>
      <c r="H27" s="2347"/>
      <c r="I27" s="2347"/>
      <c r="J27" s="2347"/>
      <c r="K27" s="2357"/>
      <c r="L27" s="2357"/>
      <c r="M27" s="2357"/>
      <c r="N27" s="2357"/>
      <c r="O27" s="2357"/>
      <c r="P27" s="2357"/>
      <c r="Q27" s="2357"/>
      <c r="R27" s="2357" t="s">
        <v>33</v>
      </c>
      <c r="S27" s="2357"/>
      <c r="T27" s="2357"/>
      <c r="U27" s="2357"/>
      <c r="V27" s="2357"/>
      <c r="W27" s="2357"/>
      <c r="X27" s="2357"/>
      <c r="Y27" s="2357"/>
      <c r="Z27" s="2357" t="s">
        <v>35</v>
      </c>
      <c r="AA27" s="2357"/>
      <c r="AB27" s="2357"/>
      <c r="AC27" s="2357"/>
      <c r="AD27" s="2357"/>
      <c r="AE27" s="2357"/>
      <c r="AF27" s="2357"/>
      <c r="AG27" s="2359" t="s">
        <v>32</v>
      </c>
      <c r="AH27" s="361"/>
    </row>
    <row r="28" spans="2:59" s="344" customFormat="1" ht="20.100000000000001" customHeight="1">
      <c r="B28" s="369"/>
      <c r="C28" s="2347"/>
      <c r="D28" s="2347"/>
      <c r="E28" s="2347"/>
      <c r="F28" s="2347"/>
      <c r="G28" s="2347"/>
      <c r="H28" s="2347"/>
      <c r="I28" s="2347"/>
      <c r="J28" s="2347"/>
      <c r="K28" s="2358"/>
      <c r="L28" s="2358"/>
      <c r="M28" s="2358"/>
      <c r="N28" s="2358"/>
      <c r="O28" s="2358"/>
      <c r="P28" s="2358"/>
      <c r="Q28" s="2358"/>
      <c r="R28" s="2358"/>
      <c r="S28" s="2358"/>
      <c r="T28" s="2358"/>
      <c r="U28" s="2358"/>
      <c r="V28" s="2358"/>
      <c r="W28" s="2358"/>
      <c r="X28" s="2358"/>
      <c r="Y28" s="2358"/>
      <c r="Z28" s="2358"/>
      <c r="AA28" s="2358"/>
      <c r="AB28" s="2358"/>
      <c r="AC28" s="2358"/>
      <c r="AD28" s="2358"/>
      <c r="AE28" s="2358"/>
      <c r="AF28" s="2358"/>
      <c r="AG28" s="2360"/>
      <c r="AH28" s="361"/>
    </row>
    <row r="29" spans="2:59" s="344" customFormat="1" ht="13.5" customHeight="1">
      <c r="B29" s="386"/>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87"/>
    </row>
    <row r="30" spans="2:59" s="344" customFormat="1" ht="13.5" customHeight="1"/>
    <row r="31" spans="2:59" s="344" customFormat="1" ht="20.100000000000001" customHeight="1">
      <c r="B31" s="367" t="s">
        <v>637</v>
      </c>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88"/>
    </row>
    <row r="32" spans="2:59" s="344" customFormat="1" ht="20.100000000000001" customHeight="1">
      <c r="B32" s="369"/>
      <c r="C32" s="2361" t="s">
        <v>638</v>
      </c>
      <c r="D32" s="2361"/>
      <c r="E32" s="2361"/>
      <c r="F32" s="2361"/>
      <c r="G32" s="2361"/>
      <c r="H32" s="2361"/>
      <c r="I32" s="2361"/>
      <c r="J32" s="2361"/>
      <c r="K32" s="2361"/>
      <c r="L32" s="2361"/>
      <c r="M32" s="2361"/>
      <c r="N32" s="2361"/>
      <c r="O32" s="2361"/>
      <c r="P32" s="2361"/>
      <c r="Q32" s="2361"/>
      <c r="R32" s="2361"/>
      <c r="S32" s="2361"/>
      <c r="T32" s="2361"/>
      <c r="U32" s="2361"/>
      <c r="V32" s="2361"/>
      <c r="W32" s="2361"/>
      <c r="X32" s="2361"/>
      <c r="Y32" s="2361"/>
      <c r="Z32" s="2361"/>
      <c r="AA32" s="2361"/>
      <c r="AB32" s="2361"/>
      <c r="AC32" s="2361"/>
      <c r="AD32" s="2361"/>
      <c r="AE32" s="2361"/>
      <c r="AF32" s="360"/>
      <c r="AG32" s="360"/>
      <c r="AH32" s="361"/>
    </row>
    <row r="33" spans="1:40" s="344" customFormat="1" ht="20.100000000000001" customHeight="1">
      <c r="B33" s="389"/>
      <c r="C33" s="2362" t="s">
        <v>626</v>
      </c>
      <c r="D33" s="2347"/>
      <c r="E33" s="2347"/>
      <c r="F33" s="2347"/>
      <c r="G33" s="2347"/>
      <c r="H33" s="2347"/>
      <c r="I33" s="2347"/>
      <c r="J33" s="2347"/>
      <c r="K33" s="2347"/>
      <c r="L33" s="2347"/>
      <c r="M33" s="2347"/>
      <c r="N33" s="2347"/>
      <c r="O33" s="2347"/>
      <c r="P33" s="2347"/>
      <c r="Q33" s="2347"/>
      <c r="R33" s="2347"/>
      <c r="S33" s="2347"/>
      <c r="T33" s="2347"/>
      <c r="U33" s="2347"/>
      <c r="V33" s="2347"/>
      <c r="W33" s="2347"/>
      <c r="X33" s="2347"/>
      <c r="Y33" s="2347"/>
      <c r="Z33" s="2347"/>
      <c r="AA33" s="2350" t="s">
        <v>627</v>
      </c>
      <c r="AB33" s="2350"/>
      <c r="AC33" s="2350"/>
      <c r="AD33" s="2350"/>
      <c r="AE33" s="2350"/>
      <c r="AF33" s="2350"/>
      <c r="AG33" s="2350"/>
      <c r="AH33" s="390"/>
    </row>
    <row r="34" spans="1:40" s="344" customFormat="1" ht="20.100000000000001" customHeight="1">
      <c r="B34" s="391"/>
      <c r="C34" s="2362"/>
      <c r="D34" s="2347"/>
      <c r="E34" s="2347"/>
      <c r="F34" s="2347"/>
      <c r="G34" s="2347"/>
      <c r="H34" s="2347"/>
      <c r="I34" s="2347"/>
      <c r="J34" s="2347"/>
      <c r="K34" s="2347"/>
      <c r="L34" s="2347"/>
      <c r="M34" s="2347"/>
      <c r="N34" s="2347"/>
      <c r="O34" s="2347"/>
      <c r="P34" s="2347"/>
      <c r="Q34" s="2347"/>
      <c r="R34" s="2347"/>
      <c r="S34" s="2347"/>
      <c r="T34" s="2347"/>
      <c r="U34" s="2347"/>
      <c r="V34" s="2347"/>
      <c r="W34" s="2347"/>
      <c r="X34" s="2347"/>
      <c r="Y34" s="2347"/>
      <c r="Z34" s="2347"/>
      <c r="AA34" s="392"/>
      <c r="AB34" s="378"/>
      <c r="AC34" s="378"/>
      <c r="AD34" s="378"/>
      <c r="AE34" s="378"/>
      <c r="AF34" s="378"/>
      <c r="AG34" s="393"/>
      <c r="AH34" s="390"/>
    </row>
    <row r="35" spans="1:40" s="344" customFormat="1" ht="9" customHeight="1">
      <c r="B35" s="377"/>
      <c r="C35" s="394"/>
      <c r="D35" s="394"/>
      <c r="E35" s="394"/>
      <c r="F35" s="394"/>
      <c r="G35" s="394"/>
      <c r="H35" s="394"/>
      <c r="I35" s="394"/>
      <c r="J35" s="394"/>
      <c r="K35" s="394"/>
      <c r="L35" s="394"/>
      <c r="M35" s="394"/>
      <c r="N35" s="394"/>
      <c r="O35" s="394"/>
      <c r="P35" s="394"/>
      <c r="Q35" s="394"/>
      <c r="R35" s="394"/>
      <c r="S35" s="394"/>
      <c r="T35" s="394"/>
      <c r="U35" s="394"/>
      <c r="V35" s="394"/>
      <c r="W35" s="394"/>
      <c r="X35" s="394"/>
      <c r="Y35" s="394"/>
      <c r="Z35" s="394"/>
      <c r="AA35" s="360"/>
      <c r="AB35" s="360"/>
      <c r="AC35" s="360"/>
      <c r="AD35" s="360"/>
      <c r="AE35" s="360"/>
      <c r="AF35" s="360"/>
      <c r="AG35" s="360"/>
      <c r="AH35" s="361"/>
    </row>
    <row r="36" spans="1:40" s="344" customFormat="1" ht="20.100000000000001" customHeight="1">
      <c r="B36" s="377"/>
      <c r="C36" s="2352" t="s">
        <v>630</v>
      </c>
      <c r="D36" s="2353"/>
      <c r="E36" s="2353"/>
      <c r="F36" s="2353"/>
      <c r="G36" s="2353"/>
      <c r="H36" s="2353"/>
      <c r="I36" s="2353"/>
      <c r="J36" s="2353"/>
      <c r="K36" s="2353"/>
      <c r="L36" s="2353"/>
      <c r="M36" s="350"/>
      <c r="N36" s="353" t="s">
        <v>639</v>
      </c>
      <c r="O36" s="353"/>
      <c r="P36" s="353"/>
      <c r="Q36" s="362"/>
      <c r="R36" s="362"/>
      <c r="S36" s="362"/>
      <c r="T36" s="362"/>
      <c r="U36" s="362"/>
      <c r="V36" s="362"/>
      <c r="W36" s="352"/>
      <c r="X36" s="353" t="s">
        <v>632</v>
      </c>
      <c r="Y36" s="380"/>
      <c r="Z36" s="380"/>
      <c r="AA36" s="362"/>
      <c r="AB36" s="362"/>
      <c r="AC36" s="362"/>
      <c r="AD36" s="362"/>
      <c r="AE36" s="362"/>
      <c r="AF36" s="362"/>
      <c r="AG36" s="362"/>
      <c r="AH36" s="390"/>
    </row>
    <row r="37" spans="1:40" s="344" customFormat="1" ht="20.100000000000001" customHeight="1">
      <c r="B37" s="377"/>
      <c r="C37" s="2354"/>
      <c r="D37" s="2355"/>
      <c r="E37" s="2355"/>
      <c r="F37" s="2355"/>
      <c r="G37" s="2355"/>
      <c r="H37" s="2355"/>
      <c r="I37" s="2355"/>
      <c r="J37" s="2355"/>
      <c r="K37" s="2355"/>
      <c r="L37" s="2355"/>
      <c r="M37" s="363"/>
      <c r="N37" s="364" t="s">
        <v>640</v>
      </c>
      <c r="O37" s="364"/>
      <c r="P37" s="364"/>
      <c r="Q37" s="358"/>
      <c r="R37" s="358"/>
      <c r="S37" s="358"/>
      <c r="T37" s="358"/>
      <c r="U37" s="358"/>
      <c r="V37" s="358"/>
      <c r="W37" s="358"/>
      <c r="X37" s="358"/>
      <c r="Y37" s="382"/>
      <c r="Z37" s="364"/>
      <c r="AA37" s="358"/>
      <c r="AB37" s="383"/>
      <c r="AC37" s="383"/>
      <c r="AD37" s="383"/>
      <c r="AE37" s="383"/>
      <c r="AF37" s="383"/>
      <c r="AG37" s="358"/>
      <c r="AH37" s="390"/>
    </row>
    <row r="38" spans="1:40" s="344" customFormat="1" ht="9" customHeight="1">
      <c r="B38" s="377"/>
      <c r="C38" s="394"/>
      <c r="D38" s="394"/>
      <c r="E38" s="394"/>
      <c r="F38" s="394"/>
      <c r="G38" s="394"/>
      <c r="H38" s="394"/>
      <c r="I38" s="394"/>
      <c r="J38" s="394"/>
      <c r="K38" s="394"/>
      <c r="L38" s="394"/>
      <c r="M38" s="359"/>
      <c r="Q38" s="357"/>
      <c r="R38" s="357"/>
      <c r="S38" s="357"/>
      <c r="T38" s="357"/>
      <c r="U38" s="357"/>
      <c r="V38" s="357"/>
      <c r="W38" s="357"/>
      <c r="X38" s="357"/>
      <c r="Y38" s="359"/>
      <c r="AA38" s="357"/>
      <c r="AB38" s="357"/>
      <c r="AC38" s="357"/>
      <c r="AD38" s="357"/>
      <c r="AE38" s="357"/>
      <c r="AF38" s="357"/>
      <c r="AG38" s="357"/>
      <c r="AH38" s="361"/>
    </row>
    <row r="39" spans="1:40" s="344" customFormat="1" ht="20.100000000000001" customHeight="1">
      <c r="B39" s="369"/>
      <c r="C39" s="2347" t="s">
        <v>641</v>
      </c>
      <c r="D39" s="2347"/>
      <c r="E39" s="2347"/>
      <c r="F39" s="2347"/>
      <c r="G39" s="2347"/>
      <c r="H39" s="2347"/>
      <c r="I39" s="2347"/>
      <c r="J39" s="2347"/>
      <c r="K39" s="2348"/>
      <c r="L39" s="2349"/>
      <c r="M39" s="2349"/>
      <c r="N39" s="2349"/>
      <c r="O39" s="2349"/>
      <c r="P39" s="2349"/>
      <c r="Q39" s="2349"/>
      <c r="R39" s="395" t="s">
        <v>33</v>
      </c>
      <c r="S39" s="2349"/>
      <c r="T39" s="2349"/>
      <c r="U39" s="2349"/>
      <c r="V39" s="2349"/>
      <c r="W39" s="2349"/>
      <c r="X39" s="2349"/>
      <c r="Y39" s="2349"/>
      <c r="Z39" s="395" t="s">
        <v>35</v>
      </c>
      <c r="AA39" s="2349"/>
      <c r="AB39" s="2349"/>
      <c r="AC39" s="2349"/>
      <c r="AD39" s="2349"/>
      <c r="AE39" s="2349"/>
      <c r="AF39" s="2349"/>
      <c r="AG39" s="396" t="s">
        <v>32</v>
      </c>
      <c r="AH39" s="397"/>
    </row>
    <row r="40" spans="1:40" s="344" customFormat="1" ht="10.5" customHeight="1">
      <c r="B40" s="398"/>
      <c r="C40" s="384"/>
      <c r="D40" s="384"/>
      <c r="E40" s="384"/>
      <c r="F40" s="384"/>
      <c r="G40" s="384"/>
      <c r="H40" s="384"/>
      <c r="I40" s="384"/>
      <c r="J40" s="384"/>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400"/>
    </row>
    <row r="41" spans="1:40" s="344" customFormat="1" ht="6" customHeight="1">
      <c r="B41" s="394"/>
      <c r="C41" s="394"/>
      <c r="D41" s="394"/>
      <c r="E41" s="394"/>
      <c r="F41" s="394"/>
      <c r="X41" s="401"/>
      <c r="Y41" s="401"/>
    </row>
    <row r="42" spans="1:40" s="344" customFormat="1">
      <c r="B42" s="2344" t="s">
        <v>642</v>
      </c>
      <c r="C42" s="2344"/>
      <c r="D42" s="402" t="s">
        <v>643</v>
      </c>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403"/>
      <c r="AF42" s="403"/>
      <c r="AG42" s="403"/>
      <c r="AH42" s="403"/>
    </row>
    <row r="43" spans="1:40" s="344" customFormat="1" ht="13.5" customHeight="1">
      <c r="B43" s="2344" t="s">
        <v>339</v>
      </c>
      <c r="C43" s="2344"/>
      <c r="D43" s="402" t="s">
        <v>644</v>
      </c>
      <c r="E43" s="402"/>
      <c r="F43" s="402"/>
      <c r="G43" s="402"/>
      <c r="H43" s="402"/>
      <c r="I43" s="402"/>
      <c r="J43" s="402"/>
      <c r="K43" s="402"/>
      <c r="L43" s="402"/>
      <c r="M43" s="402"/>
      <c r="N43" s="402"/>
      <c r="O43" s="402"/>
      <c r="P43" s="402"/>
      <c r="Q43" s="402"/>
      <c r="R43" s="402"/>
      <c r="S43" s="402"/>
      <c r="T43" s="402"/>
      <c r="U43" s="402"/>
      <c r="V43" s="402"/>
      <c r="W43" s="402"/>
      <c r="X43" s="402"/>
      <c r="Y43" s="402"/>
      <c r="Z43" s="402"/>
      <c r="AA43" s="402"/>
      <c r="AB43" s="402"/>
      <c r="AC43" s="402"/>
      <c r="AD43" s="402"/>
      <c r="AE43" s="402"/>
      <c r="AF43" s="402"/>
      <c r="AG43" s="402"/>
      <c r="AH43" s="402"/>
    </row>
    <row r="44" spans="1:40" s="344" customFormat="1">
      <c r="B44" s="2344" t="s">
        <v>340</v>
      </c>
      <c r="C44" s="2344"/>
      <c r="D44" s="404" t="s">
        <v>645</v>
      </c>
      <c r="E44" s="405"/>
      <c r="F44" s="405"/>
      <c r="G44" s="405"/>
      <c r="H44" s="405"/>
      <c r="I44" s="405"/>
      <c r="J44" s="405"/>
      <c r="K44" s="405"/>
      <c r="L44" s="405"/>
      <c r="M44" s="405"/>
      <c r="N44" s="405"/>
      <c r="O44" s="405"/>
      <c r="P44" s="405"/>
      <c r="Q44" s="405"/>
      <c r="R44" s="405"/>
      <c r="S44" s="405"/>
      <c r="T44" s="405"/>
      <c r="U44" s="405"/>
      <c r="V44" s="405"/>
      <c r="W44" s="405"/>
      <c r="X44" s="405"/>
      <c r="Y44" s="405"/>
      <c r="Z44" s="405"/>
      <c r="AA44" s="405"/>
      <c r="AB44" s="405"/>
      <c r="AC44" s="405"/>
      <c r="AD44" s="405"/>
      <c r="AE44" s="405"/>
      <c r="AF44" s="405"/>
      <c r="AG44" s="405"/>
      <c r="AH44" s="405"/>
    </row>
    <row r="45" spans="1:40" ht="13.5" customHeight="1">
      <c r="B45" s="2344" t="s">
        <v>646</v>
      </c>
      <c r="C45" s="2344"/>
      <c r="D45" s="402" t="s">
        <v>647</v>
      </c>
      <c r="E45" s="403"/>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403"/>
      <c r="AF45" s="403"/>
      <c r="AG45" s="403"/>
      <c r="AH45" s="403"/>
    </row>
    <row r="46" spans="1:40" s="406" customFormat="1">
      <c r="B46" s="359"/>
      <c r="C46" s="357"/>
      <c r="D46" s="402" t="s">
        <v>648</v>
      </c>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row>
    <row r="47" spans="1:40" s="406" customFormat="1" ht="13.5" customHeight="1">
      <c r="A47" s="351"/>
      <c r="B47" s="407" t="s">
        <v>649</v>
      </c>
      <c r="C47" s="407"/>
      <c r="D47" s="2345" t="s">
        <v>650</v>
      </c>
      <c r="E47" s="2345"/>
      <c r="F47" s="2345"/>
      <c r="G47" s="2345"/>
      <c r="H47" s="2345"/>
      <c r="I47" s="2345"/>
      <c r="J47" s="2345"/>
      <c r="K47" s="2345"/>
      <c r="L47" s="2345"/>
      <c r="M47" s="2345"/>
      <c r="N47" s="2345"/>
      <c r="O47" s="2345"/>
      <c r="P47" s="2345"/>
      <c r="Q47" s="2345"/>
      <c r="R47" s="2345"/>
      <c r="S47" s="2345"/>
      <c r="T47" s="2345"/>
      <c r="U47" s="2345"/>
      <c r="V47" s="2345"/>
      <c r="W47" s="2345"/>
      <c r="X47" s="2345"/>
      <c r="Y47" s="2345"/>
      <c r="Z47" s="2345"/>
      <c r="AA47" s="2345"/>
      <c r="AB47" s="2345"/>
      <c r="AC47" s="2345"/>
      <c r="AD47" s="2345"/>
      <c r="AE47" s="2345"/>
      <c r="AF47" s="2345"/>
      <c r="AG47" s="2345"/>
      <c r="AH47" s="2345"/>
      <c r="AI47" s="351"/>
      <c r="AJ47" s="351"/>
      <c r="AK47" s="351"/>
      <c r="AL47" s="351"/>
      <c r="AM47" s="351"/>
      <c r="AN47" s="351"/>
    </row>
    <row r="48" spans="1:40" s="406" customFormat="1" ht="25.15" customHeight="1">
      <c r="A48" s="351"/>
      <c r="B48" s="407" t="s">
        <v>651</v>
      </c>
      <c r="C48" s="351"/>
      <c r="D48" s="2346" t="s">
        <v>1201</v>
      </c>
      <c r="E48" s="2346"/>
      <c r="F48" s="2346"/>
      <c r="G48" s="2346"/>
      <c r="H48" s="2346"/>
      <c r="I48" s="2346"/>
      <c r="J48" s="2346"/>
      <c r="K48" s="2346"/>
      <c r="L48" s="2346"/>
      <c r="M48" s="2346"/>
      <c r="N48" s="2346"/>
      <c r="O48" s="2346"/>
      <c r="P48" s="2346"/>
      <c r="Q48" s="2346"/>
      <c r="R48" s="2346"/>
      <c r="S48" s="2346"/>
      <c r="T48" s="2346"/>
      <c r="U48" s="2346"/>
      <c r="V48" s="2346"/>
      <c r="W48" s="2346"/>
      <c r="X48" s="2346"/>
      <c r="Y48" s="2346"/>
      <c r="Z48" s="2346"/>
      <c r="AA48" s="2346"/>
      <c r="AB48" s="2346"/>
      <c r="AC48" s="2346"/>
      <c r="AD48" s="2346"/>
      <c r="AE48" s="2346"/>
      <c r="AF48" s="2346"/>
      <c r="AG48" s="2346"/>
      <c r="AH48" s="2346"/>
      <c r="AI48" s="351"/>
      <c r="AJ48" s="351"/>
      <c r="AK48" s="351"/>
      <c r="AL48" s="351"/>
      <c r="AM48" s="351"/>
      <c r="AN48" s="351"/>
    </row>
    <row r="49" spans="1:40" s="406" customFormat="1">
      <c r="A49" s="351"/>
      <c r="B49" s="351"/>
      <c r="C49" s="351"/>
      <c r="D49" s="407"/>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row>
    <row r="50" spans="1:40" s="406" customFormat="1">
      <c r="A50" s="351"/>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row>
    <row r="51" spans="1:40" ht="156" customHeight="1">
      <c r="A51" s="351"/>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row>
    <row r="52" spans="1:40">
      <c r="A52" s="351"/>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row>
    <row r="53" spans="1:40">
      <c r="A53" s="351"/>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row>
    <row r="54" spans="1:40">
      <c r="A54" s="351"/>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row>
    <row r="55" spans="1:40">
      <c r="A55" s="351"/>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row>
  </sheetData>
  <mergeCells count="41">
    <mergeCell ref="AA15:AG15"/>
    <mergeCell ref="C16:Z16"/>
    <mergeCell ref="Z2:AA2"/>
    <mergeCell ref="AC2:AD2"/>
    <mergeCell ref="AF2:AG2"/>
    <mergeCell ref="B4:AH4"/>
    <mergeCell ref="B6:F6"/>
    <mergeCell ref="B7:F7"/>
    <mergeCell ref="G7:AH7"/>
    <mergeCell ref="C25:Z25"/>
    <mergeCell ref="B8:F9"/>
    <mergeCell ref="H8:S8"/>
    <mergeCell ref="B10:F11"/>
    <mergeCell ref="C15:Z15"/>
    <mergeCell ref="C19:Z19"/>
    <mergeCell ref="AA19:AG19"/>
    <mergeCell ref="C20:Z20"/>
    <mergeCell ref="C21:L22"/>
    <mergeCell ref="C24:Z24"/>
    <mergeCell ref="C36:L37"/>
    <mergeCell ref="C27:J28"/>
    <mergeCell ref="K27:Q28"/>
    <mergeCell ref="R27:R28"/>
    <mergeCell ref="S27:Y28"/>
    <mergeCell ref="AG27:AG28"/>
    <mergeCell ref="C32:AE32"/>
    <mergeCell ref="C33:Z33"/>
    <mergeCell ref="AA33:AG33"/>
    <mergeCell ref="C34:Z34"/>
    <mergeCell ref="Z27:Z28"/>
    <mergeCell ref="AA27:AF28"/>
    <mergeCell ref="B44:C44"/>
    <mergeCell ref="B45:C45"/>
    <mergeCell ref="D47:AH47"/>
    <mergeCell ref="D48:AH48"/>
    <mergeCell ref="C39:J39"/>
    <mergeCell ref="K39:Q39"/>
    <mergeCell ref="S39:Y39"/>
    <mergeCell ref="AA39:AF39"/>
    <mergeCell ref="B42:C42"/>
    <mergeCell ref="B43:C43"/>
  </mergeCells>
  <phoneticPr fontId="3"/>
  <hyperlinks>
    <hyperlink ref="AJ3" location="目次!A1" display="目次に戻る" xr:uid="{00000000-0004-0000-2900-000000000000}"/>
  </hyperlinks>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900-000000000000}">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I26"/>
  <sheetViews>
    <sheetView view="pageBreakPreview" zoomScale="85" zoomScaleNormal="100" zoomScaleSheetLayoutView="85" workbookViewId="0"/>
  </sheetViews>
  <sheetFormatPr defaultColWidth="8.875" defaultRowHeight="13.5"/>
  <cols>
    <col min="1" max="1" width="5" style="60" customWidth="1"/>
    <col min="2" max="3" width="3" style="60" customWidth="1"/>
    <col min="4" max="4" width="21.125" style="60" customWidth="1"/>
    <col min="5" max="7" width="18.125" style="60" customWidth="1"/>
    <col min="8" max="8" width="16.25" style="60" customWidth="1"/>
    <col min="9" max="9" width="1.125" style="60" customWidth="1"/>
    <col min="10" max="16384" width="8.875" style="60"/>
  </cols>
  <sheetData>
    <row r="1" spans="2:10" ht="20.100000000000001" customHeight="1">
      <c r="C1" s="60" t="s">
        <v>1252</v>
      </c>
    </row>
    <row r="2" spans="2:10" ht="20.100000000000001" customHeight="1">
      <c r="B2" s="305"/>
      <c r="C2" s="409"/>
      <c r="D2" s="305"/>
      <c r="E2" s="305"/>
      <c r="F2" s="305"/>
      <c r="G2" s="305"/>
      <c r="H2" s="307" t="s">
        <v>655</v>
      </c>
      <c r="J2" s="4" t="s">
        <v>0</v>
      </c>
    </row>
    <row r="3" spans="2:10" ht="20.100000000000001" customHeight="1">
      <c r="B3" s="305"/>
      <c r="C3" s="409"/>
      <c r="D3" s="305"/>
      <c r="E3" s="305"/>
      <c r="F3" s="305"/>
      <c r="G3" s="305"/>
      <c r="H3" s="307"/>
    </row>
    <row r="4" spans="2:10" ht="17.25">
      <c r="B4" s="2395" t="s">
        <v>656</v>
      </c>
      <c r="C4" s="1146"/>
      <c r="D4" s="1146"/>
      <c r="E4" s="1146"/>
      <c r="F4" s="1146"/>
      <c r="G4" s="1146"/>
      <c r="H4" s="1146"/>
    </row>
    <row r="5" spans="2:10" ht="20.100000000000001" customHeight="1">
      <c r="B5" s="305"/>
      <c r="C5" s="305"/>
      <c r="D5" s="305"/>
      <c r="E5" s="410"/>
      <c r="F5" s="410"/>
      <c r="G5" s="411"/>
      <c r="H5" s="411"/>
    </row>
    <row r="6" spans="2:10" ht="24" customHeight="1">
      <c r="B6" s="2396" t="s">
        <v>657</v>
      </c>
      <c r="C6" s="2396"/>
      <c r="D6" s="2396"/>
      <c r="E6" s="2396"/>
      <c r="F6" s="2396"/>
      <c r="G6" s="2396"/>
      <c r="H6" s="2396"/>
    </row>
    <row r="7" spans="2:10" ht="24" customHeight="1">
      <c r="B7" s="2396" t="s">
        <v>658</v>
      </c>
      <c r="C7" s="2396"/>
      <c r="D7" s="2396"/>
      <c r="E7" s="2396" t="s">
        <v>659</v>
      </c>
      <c r="F7" s="2396"/>
      <c r="G7" s="2396"/>
      <c r="H7" s="2396"/>
    </row>
    <row r="8" spans="2:10" ht="21.75" customHeight="1">
      <c r="B8" s="2392" t="s">
        <v>660</v>
      </c>
      <c r="C8" s="2393"/>
      <c r="D8" s="2393"/>
      <c r="E8" s="2393"/>
      <c r="F8" s="2393"/>
      <c r="G8" s="2394"/>
      <c r="H8" s="412" t="s">
        <v>661</v>
      </c>
    </row>
    <row r="9" spans="2:10" ht="60" customHeight="1">
      <c r="B9" s="2387">
        <v>1</v>
      </c>
      <c r="C9" s="2390" t="s">
        <v>662</v>
      </c>
      <c r="D9" s="2390"/>
      <c r="E9" s="2390"/>
      <c r="F9" s="2391"/>
      <c r="G9" s="2391"/>
      <c r="H9" s="413"/>
    </row>
    <row r="10" spans="2:10" ht="81.75" customHeight="1">
      <c r="B10" s="2388"/>
      <c r="C10" s="410"/>
      <c r="D10" s="2385" t="s">
        <v>663</v>
      </c>
      <c r="E10" s="2385"/>
      <c r="F10" s="2386"/>
      <c r="G10" s="2386"/>
      <c r="H10" s="413"/>
    </row>
    <row r="11" spans="2:10" ht="36" customHeight="1">
      <c r="B11" s="2388"/>
      <c r="C11" s="410"/>
      <c r="D11" s="2385" t="s">
        <v>664</v>
      </c>
      <c r="E11" s="2385"/>
      <c r="F11" s="2386"/>
      <c r="G11" s="2386"/>
      <c r="H11" s="413"/>
    </row>
    <row r="12" spans="2:10" ht="60" customHeight="1">
      <c r="B12" s="2388"/>
      <c r="C12" s="410"/>
      <c r="D12" s="2385" t="s">
        <v>665</v>
      </c>
      <c r="E12" s="2385"/>
      <c r="F12" s="2386"/>
      <c r="G12" s="2386"/>
      <c r="H12" s="413"/>
    </row>
    <row r="13" spans="2:10" ht="39.75" customHeight="1">
      <c r="B13" s="2389"/>
      <c r="C13" s="410"/>
      <c r="D13" s="2385" t="s">
        <v>666</v>
      </c>
      <c r="E13" s="2385"/>
      <c r="F13" s="2386"/>
      <c r="G13" s="2386"/>
      <c r="H13" s="413"/>
    </row>
    <row r="14" spans="2:10" ht="60" customHeight="1">
      <c r="B14" s="414">
        <v>2</v>
      </c>
      <c r="C14" s="2385" t="s">
        <v>667</v>
      </c>
      <c r="D14" s="2385"/>
      <c r="E14" s="2385"/>
      <c r="F14" s="2386"/>
      <c r="G14" s="2386"/>
      <c r="H14" s="413"/>
    </row>
    <row r="15" spans="2:10" ht="60" customHeight="1">
      <c r="B15" s="414">
        <v>3</v>
      </c>
      <c r="C15" s="2385" t="s">
        <v>668</v>
      </c>
      <c r="D15" s="2385"/>
      <c r="E15" s="2385"/>
      <c r="F15" s="2386"/>
      <c r="G15" s="2386"/>
      <c r="H15" s="413"/>
    </row>
    <row r="16" spans="2:10" ht="60" customHeight="1">
      <c r="B16" s="414">
        <v>4</v>
      </c>
      <c r="C16" s="2385" t="s">
        <v>669</v>
      </c>
      <c r="D16" s="2385"/>
      <c r="E16" s="2385"/>
      <c r="F16" s="2386"/>
      <c r="G16" s="2386"/>
      <c r="H16" s="413"/>
    </row>
    <row r="17" spans="2:35" ht="60" customHeight="1">
      <c r="B17" s="414">
        <v>5</v>
      </c>
      <c r="C17" s="2385" t="s">
        <v>670</v>
      </c>
      <c r="D17" s="2385"/>
      <c r="E17" s="2385"/>
      <c r="F17" s="2386"/>
      <c r="G17" s="2386"/>
      <c r="H17" s="413"/>
    </row>
    <row r="18" spans="2:35">
      <c r="B18" s="305"/>
      <c r="C18" s="305"/>
      <c r="D18" s="305"/>
      <c r="E18" s="305"/>
      <c r="F18" s="305"/>
      <c r="G18" s="305"/>
      <c r="H18" s="305"/>
    </row>
    <row r="19" spans="2:35" ht="13.15" customHeight="1">
      <c r="B19" s="2381" t="s">
        <v>642</v>
      </c>
      <c r="C19" s="2381"/>
      <c r="D19" s="2384" t="s">
        <v>671</v>
      </c>
      <c r="E19" s="2384"/>
      <c r="F19" s="2384"/>
      <c r="G19" s="2384"/>
      <c r="H19" s="2384"/>
      <c r="I19" s="415"/>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row>
    <row r="20" spans="2:35">
      <c r="B20" s="305"/>
      <c r="C20" s="305"/>
      <c r="D20" s="2384"/>
      <c r="E20" s="2384"/>
      <c r="F20" s="2384"/>
      <c r="G20" s="2384"/>
      <c r="H20" s="2384"/>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15"/>
      <c r="AI20" s="415"/>
    </row>
    <row r="21" spans="2:35">
      <c r="B21" s="2381" t="s">
        <v>339</v>
      </c>
      <c r="C21" s="2381"/>
      <c r="D21" s="2382" t="s">
        <v>672</v>
      </c>
      <c r="E21" s="2382"/>
      <c r="F21" s="2382"/>
      <c r="G21" s="2382"/>
      <c r="H21" s="2382"/>
    </row>
    <row r="22" spans="2:35" ht="13.15" customHeight="1">
      <c r="B22" s="2381" t="s">
        <v>340</v>
      </c>
      <c r="C22" s="2381"/>
      <c r="D22" s="2383" t="s">
        <v>673</v>
      </c>
      <c r="E22" s="2383"/>
      <c r="F22" s="2383"/>
      <c r="G22" s="2383"/>
      <c r="H22" s="2383"/>
      <c r="I22" s="416"/>
      <c r="J22" s="416"/>
      <c r="K22" s="416"/>
      <c r="L22" s="416"/>
      <c r="M22" s="416"/>
      <c r="N22" s="416"/>
      <c r="O22" s="416"/>
      <c r="P22" s="416"/>
      <c r="Q22" s="416"/>
      <c r="R22" s="416"/>
      <c r="S22" s="416"/>
      <c r="T22" s="416"/>
      <c r="U22" s="416"/>
      <c r="V22" s="416"/>
      <c r="W22" s="416"/>
      <c r="X22" s="416"/>
      <c r="Y22" s="416"/>
      <c r="Z22" s="416"/>
      <c r="AA22" s="416"/>
      <c r="AB22" s="416"/>
      <c r="AC22" s="416"/>
      <c r="AD22" s="416"/>
      <c r="AE22" s="416"/>
      <c r="AF22" s="416"/>
      <c r="AG22" s="416"/>
      <c r="AH22" s="416"/>
      <c r="AI22" s="416"/>
    </row>
    <row r="23" spans="2:35">
      <c r="B23" s="305"/>
      <c r="C23" s="417"/>
      <c r="D23" s="2383"/>
      <c r="E23" s="2383"/>
      <c r="F23" s="2383"/>
      <c r="G23" s="2383"/>
      <c r="H23" s="2383"/>
      <c r="I23" s="416"/>
      <c r="J23" s="416"/>
      <c r="K23" s="416"/>
      <c r="L23" s="416"/>
      <c r="M23" s="416"/>
      <c r="N23" s="416"/>
      <c r="O23" s="416"/>
      <c r="P23" s="416"/>
      <c r="Q23" s="416"/>
      <c r="R23" s="416"/>
      <c r="S23" s="416"/>
      <c r="T23" s="416"/>
      <c r="U23" s="416"/>
      <c r="V23" s="416"/>
      <c r="W23" s="416"/>
      <c r="X23" s="416"/>
      <c r="Y23" s="416"/>
      <c r="Z23" s="416"/>
      <c r="AA23" s="416"/>
      <c r="AB23" s="416"/>
      <c r="AC23" s="416"/>
      <c r="AD23" s="416"/>
      <c r="AE23" s="416"/>
      <c r="AF23" s="416"/>
      <c r="AG23" s="416"/>
      <c r="AH23" s="416"/>
      <c r="AI23" s="416"/>
    </row>
    <row r="24" spans="2:35" ht="13.15" customHeight="1">
      <c r="B24" s="2381" t="s">
        <v>646</v>
      </c>
      <c r="C24" s="2381"/>
      <c r="D24" s="2384" t="s">
        <v>674</v>
      </c>
      <c r="E24" s="2384"/>
      <c r="F24" s="2384"/>
      <c r="G24" s="2384"/>
      <c r="H24" s="2384"/>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15"/>
      <c r="AI24" s="415"/>
    </row>
    <row r="25" spans="2:35">
      <c r="B25" s="305"/>
      <c r="C25" s="305"/>
      <c r="D25" s="2384"/>
      <c r="E25" s="2384"/>
      <c r="F25" s="2384"/>
      <c r="G25" s="2384"/>
      <c r="H25" s="2384"/>
      <c r="I25" s="415"/>
      <c r="J25" s="415"/>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15"/>
      <c r="AI25" s="415"/>
    </row>
    <row r="26" spans="2:35">
      <c r="B26" s="305"/>
      <c r="C26" s="305"/>
      <c r="D26" s="305"/>
      <c r="E26" s="305"/>
      <c r="F26" s="305"/>
      <c r="G26" s="305"/>
      <c r="H26" s="305"/>
    </row>
  </sheetData>
  <mergeCells count="24">
    <mergeCell ref="B8:G8"/>
    <mergeCell ref="B4:H4"/>
    <mergeCell ref="B6:D6"/>
    <mergeCell ref="E6:H6"/>
    <mergeCell ref="B7:D7"/>
    <mergeCell ref="E7:H7"/>
    <mergeCell ref="B9:B13"/>
    <mergeCell ref="C9:G9"/>
    <mergeCell ref="D10:G10"/>
    <mergeCell ref="D11:G11"/>
    <mergeCell ref="D12:G12"/>
    <mergeCell ref="D13:G13"/>
    <mergeCell ref="C14:G14"/>
    <mergeCell ref="C15:G15"/>
    <mergeCell ref="C16:G16"/>
    <mergeCell ref="C17:G17"/>
    <mergeCell ref="B19:C19"/>
    <mergeCell ref="D19:H20"/>
    <mergeCell ref="B21:C21"/>
    <mergeCell ref="D21:H21"/>
    <mergeCell ref="B22:C22"/>
    <mergeCell ref="D22:H23"/>
    <mergeCell ref="B24:C24"/>
    <mergeCell ref="D24:H25"/>
  </mergeCells>
  <phoneticPr fontId="3"/>
  <dataValidations count="1">
    <dataValidation type="list" allowBlank="1" showInputMessage="1" showErrorMessage="1" sqref="H9:H17" xr:uid="{00000000-0002-0000-2A00-000000000000}">
      <formula1>"✓"</formula1>
    </dataValidation>
  </dataValidations>
  <hyperlinks>
    <hyperlink ref="J2" location="目次!A1" display="目次に戻る" xr:uid="{00000000-0004-0000-2A00-000000000000}"/>
  </hyperlinks>
  <pageMargins left="0.7" right="0.7" top="0.75" bottom="0.75" header="0.3" footer="0.3"/>
  <pageSetup paperSize="9" scale="8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J31"/>
  <sheetViews>
    <sheetView view="pageBreakPreview" topLeftCell="A3" zoomScale="85" zoomScaleNormal="100" zoomScaleSheetLayoutView="85" workbookViewId="0">
      <selection activeCell="A3" sqref="A3"/>
    </sheetView>
  </sheetViews>
  <sheetFormatPr defaultColWidth="8.875" defaultRowHeight="13.5"/>
  <cols>
    <col min="1" max="1" width="1.25" style="305" customWidth="1"/>
    <col min="2" max="3" width="3" style="305" customWidth="1"/>
    <col min="4" max="4" width="21.125" style="305" customWidth="1"/>
    <col min="5" max="6" width="18.125" style="305" customWidth="1"/>
    <col min="7" max="7" width="26.125" style="305" customWidth="1"/>
    <col min="8" max="8" width="10.375" style="305" customWidth="1"/>
    <col min="9" max="9" width="1.125" style="305" customWidth="1"/>
    <col min="10" max="10" width="16.625" style="305" customWidth="1"/>
    <col min="11" max="16384" width="8.875" style="305"/>
  </cols>
  <sheetData>
    <row r="1" spans="2:10" ht="20.100000000000001" customHeight="1">
      <c r="D1" s="305" t="s">
        <v>1251</v>
      </c>
    </row>
    <row r="2" spans="2:10" ht="20.100000000000001" customHeight="1">
      <c r="B2" s="409"/>
      <c r="H2" s="307" t="s">
        <v>655</v>
      </c>
      <c r="I2" s="307"/>
    </row>
    <row r="3" spans="2:10" ht="20.100000000000001" customHeight="1">
      <c r="B3" s="409"/>
      <c r="H3" s="307"/>
      <c r="I3" s="307"/>
      <c r="J3" s="4" t="s">
        <v>0</v>
      </c>
    </row>
    <row r="4" spans="2:10" ht="17.25">
      <c r="B4" s="2395" t="s">
        <v>675</v>
      </c>
      <c r="C4" s="1146"/>
      <c r="D4" s="1146"/>
      <c r="E4" s="1146"/>
      <c r="F4" s="1146"/>
      <c r="G4" s="1146"/>
      <c r="H4" s="1146"/>
      <c r="I4" s="418"/>
    </row>
    <row r="5" spans="2:10" ht="20.100000000000001" customHeight="1">
      <c r="B5" s="418"/>
      <c r="C5" s="418"/>
      <c r="D5" s="418"/>
      <c r="E5" s="418"/>
      <c r="F5" s="418"/>
      <c r="G5" s="418"/>
      <c r="H5" s="418"/>
      <c r="I5" s="418"/>
    </row>
    <row r="6" spans="2:10" ht="24" customHeight="1">
      <c r="B6" s="2396" t="s">
        <v>657</v>
      </c>
      <c r="C6" s="2396"/>
      <c r="D6" s="2396"/>
      <c r="E6" s="2396"/>
      <c r="F6" s="2396"/>
      <c r="G6" s="2396"/>
      <c r="H6" s="2396"/>
      <c r="I6" s="419"/>
    </row>
    <row r="7" spans="2:10" ht="24" customHeight="1">
      <c r="B7" s="2396" t="s">
        <v>658</v>
      </c>
      <c r="C7" s="2396"/>
      <c r="D7" s="2396"/>
      <c r="E7" s="2396" t="s">
        <v>659</v>
      </c>
      <c r="F7" s="2396"/>
      <c r="G7" s="2396"/>
      <c r="H7" s="2396"/>
      <c r="I7" s="420"/>
    </row>
    <row r="8" spans="2:10" ht="20.100000000000001" customHeight="1">
      <c r="B8" s="2392" t="s">
        <v>676</v>
      </c>
      <c r="C8" s="2393"/>
      <c r="D8" s="2393"/>
      <c r="E8" s="2393"/>
      <c r="F8" s="2393"/>
      <c r="G8" s="2394"/>
      <c r="H8" s="412" t="s">
        <v>661</v>
      </c>
      <c r="I8" s="420"/>
    </row>
    <row r="9" spans="2:10" ht="60" customHeight="1">
      <c r="B9" s="2387">
        <v>1</v>
      </c>
      <c r="C9" s="2390" t="s">
        <v>662</v>
      </c>
      <c r="D9" s="2390"/>
      <c r="E9" s="2390"/>
      <c r="F9" s="2391"/>
      <c r="G9" s="2391"/>
      <c r="H9" s="413"/>
      <c r="I9" s="421"/>
    </row>
    <row r="10" spans="2:10" ht="60" customHeight="1">
      <c r="B10" s="2388"/>
      <c r="C10" s="410"/>
      <c r="D10" s="2385" t="s">
        <v>663</v>
      </c>
      <c r="E10" s="2385"/>
      <c r="F10" s="2386"/>
      <c r="G10" s="2386"/>
      <c r="H10" s="413"/>
      <c r="I10" s="410"/>
    </row>
    <row r="11" spans="2:10" ht="36" customHeight="1">
      <c r="B11" s="2388"/>
      <c r="C11" s="410"/>
      <c r="D11" s="2385" t="s">
        <v>664</v>
      </c>
      <c r="E11" s="2385"/>
      <c r="F11" s="2386"/>
      <c r="G11" s="2386"/>
      <c r="H11" s="413"/>
      <c r="I11" s="410"/>
    </row>
    <row r="12" spans="2:10" ht="60" customHeight="1">
      <c r="B12" s="2388"/>
      <c r="C12" s="410"/>
      <c r="D12" s="2385" t="s">
        <v>665</v>
      </c>
      <c r="E12" s="2385"/>
      <c r="F12" s="2386"/>
      <c r="G12" s="2386"/>
      <c r="H12" s="413"/>
      <c r="I12" s="410"/>
    </row>
    <row r="13" spans="2:10" ht="39.75" customHeight="1">
      <c r="B13" s="2389"/>
      <c r="C13" s="410"/>
      <c r="D13" s="2385" t="s">
        <v>666</v>
      </c>
      <c r="E13" s="2385"/>
      <c r="F13" s="2386"/>
      <c r="G13" s="2386"/>
      <c r="H13" s="413"/>
      <c r="I13" s="410"/>
    </row>
    <row r="14" spans="2:10" ht="60" customHeight="1">
      <c r="B14" s="414">
        <v>2</v>
      </c>
      <c r="C14" s="2385" t="s">
        <v>667</v>
      </c>
      <c r="D14" s="2385"/>
      <c r="E14" s="2385"/>
      <c r="F14" s="2386"/>
      <c r="G14" s="2386"/>
      <c r="H14" s="413"/>
      <c r="I14" s="410"/>
    </row>
    <row r="15" spans="2:10" ht="60" customHeight="1">
      <c r="B15" s="414">
        <v>3</v>
      </c>
      <c r="C15" s="2385" t="s">
        <v>668</v>
      </c>
      <c r="D15" s="2385"/>
      <c r="E15" s="2385"/>
      <c r="F15" s="2386"/>
      <c r="G15" s="2386"/>
      <c r="H15" s="413"/>
      <c r="I15" s="410"/>
    </row>
    <row r="16" spans="2:10" ht="60" customHeight="1">
      <c r="B16" s="414">
        <v>4</v>
      </c>
      <c r="C16" s="2385" t="s">
        <v>669</v>
      </c>
      <c r="D16" s="2385"/>
      <c r="E16" s="2385"/>
      <c r="F16" s="2386"/>
      <c r="G16" s="2386"/>
      <c r="H16" s="413"/>
      <c r="I16" s="410"/>
    </row>
    <row r="17" spans="1:36" ht="60" customHeight="1">
      <c r="B17" s="414">
        <v>5</v>
      </c>
      <c r="C17" s="2385" t="s">
        <v>670</v>
      </c>
      <c r="D17" s="2385"/>
      <c r="E17" s="2385"/>
      <c r="F17" s="2386"/>
      <c r="G17" s="2386"/>
      <c r="H17" s="413"/>
      <c r="I17" s="410"/>
    </row>
    <row r="19" spans="1:36" ht="20.100000000000001" customHeight="1">
      <c r="B19" s="305" t="s">
        <v>677</v>
      </c>
      <c r="I19" s="422"/>
    </row>
    <row r="20" spans="1:36" ht="20.100000000000001" customHeight="1">
      <c r="B20" s="1144" t="s">
        <v>678</v>
      </c>
      <c r="C20" s="2398"/>
      <c r="D20" s="2398"/>
      <c r="E20" s="2398"/>
      <c r="F20" s="2398"/>
      <c r="G20" s="2398"/>
      <c r="H20" s="2398"/>
      <c r="I20" s="422"/>
    </row>
    <row r="21" spans="1:36" ht="12" customHeight="1">
      <c r="B21" s="2399"/>
      <c r="C21" s="2399"/>
      <c r="D21" s="2399"/>
      <c r="E21" s="2399"/>
      <c r="F21" s="2399"/>
      <c r="G21" s="2399"/>
      <c r="H21" s="2399"/>
      <c r="I21" s="422"/>
    </row>
    <row r="22" spans="1:36">
      <c r="B22" s="2392" t="s">
        <v>660</v>
      </c>
      <c r="C22" s="2393"/>
      <c r="D22" s="2393"/>
      <c r="E22" s="2393"/>
      <c r="F22" s="2393"/>
      <c r="G22" s="2394"/>
      <c r="H22" s="412" t="s">
        <v>661</v>
      </c>
      <c r="I22" s="423"/>
    </row>
    <row r="23" spans="1:36" ht="34.5" customHeight="1">
      <c r="B23" s="414">
        <v>1</v>
      </c>
      <c r="C23" s="2385" t="s">
        <v>679</v>
      </c>
      <c r="D23" s="2385"/>
      <c r="E23" s="2385"/>
      <c r="F23" s="2386"/>
      <c r="G23" s="2386"/>
      <c r="H23" s="413"/>
      <c r="I23" s="424"/>
    </row>
    <row r="24" spans="1:36" ht="34.5" customHeight="1">
      <c r="B24" s="414">
        <v>2</v>
      </c>
      <c r="C24" s="2385" t="s">
        <v>680</v>
      </c>
      <c r="D24" s="2385"/>
      <c r="E24" s="2385"/>
      <c r="F24" s="2386"/>
      <c r="G24" s="2386"/>
      <c r="H24" s="413"/>
      <c r="I24" s="424"/>
    </row>
    <row r="25" spans="1:36" ht="8.25" customHeight="1">
      <c r="A25" s="425"/>
      <c r="B25" s="423"/>
      <c r="C25" s="426"/>
      <c r="D25" s="426"/>
      <c r="E25" s="426"/>
      <c r="F25" s="427"/>
      <c r="G25" s="427"/>
      <c r="H25" s="424"/>
      <c r="I25" s="428"/>
    </row>
    <row r="26" spans="1:36" ht="17.100000000000001" customHeight="1">
      <c r="A26" s="425"/>
      <c r="B26" s="2397" t="s">
        <v>683</v>
      </c>
      <c r="C26" s="2397"/>
      <c r="D26" s="2397"/>
      <c r="E26" s="2397"/>
      <c r="F26" s="2397"/>
      <c r="G26" s="2397"/>
      <c r="H26" s="2397"/>
      <c r="I26" s="429"/>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row>
    <row r="27" spans="1:36" ht="17.100000000000001" customHeight="1">
      <c r="A27" s="425"/>
      <c r="B27" s="2397"/>
      <c r="C27" s="2397"/>
      <c r="D27" s="2397"/>
      <c r="E27" s="2397"/>
      <c r="F27" s="2397"/>
      <c r="G27" s="2397"/>
      <c r="H27" s="2397"/>
      <c r="I27" s="429"/>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row>
    <row r="28" spans="1:36" ht="17.100000000000001" customHeight="1">
      <c r="A28" s="425"/>
      <c r="B28" s="2397"/>
      <c r="C28" s="2397"/>
      <c r="D28" s="2397"/>
      <c r="E28" s="2397"/>
      <c r="F28" s="2397"/>
      <c r="G28" s="2397"/>
      <c r="H28" s="2397"/>
      <c r="I28" s="431"/>
    </row>
    <row r="29" spans="1:36" ht="17.100000000000001" customHeight="1">
      <c r="A29" s="425"/>
      <c r="B29" s="2397"/>
      <c r="C29" s="2397"/>
      <c r="D29" s="2397"/>
      <c r="E29" s="2397"/>
      <c r="F29" s="2397"/>
      <c r="G29" s="2397"/>
      <c r="H29" s="2397"/>
      <c r="I29" s="432"/>
      <c r="J29" s="433"/>
      <c r="K29" s="433"/>
      <c r="L29" s="433"/>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row>
    <row r="30" spans="1:36" ht="17.100000000000001" customHeight="1">
      <c r="A30" s="425"/>
      <c r="B30" s="2397"/>
      <c r="C30" s="2397"/>
      <c r="D30" s="2397"/>
      <c r="E30" s="2397"/>
      <c r="F30" s="2397"/>
      <c r="G30" s="2397"/>
      <c r="H30" s="2397"/>
      <c r="I30" s="432"/>
      <c r="J30" s="433"/>
      <c r="K30" s="433"/>
      <c r="L30" s="433"/>
      <c r="M30" s="433"/>
      <c r="N30" s="433"/>
      <c r="O30" s="433"/>
      <c r="P30" s="433"/>
      <c r="Q30" s="433"/>
      <c r="R30" s="433"/>
      <c r="S30" s="433"/>
      <c r="T30" s="433"/>
      <c r="U30" s="433"/>
      <c r="V30" s="433"/>
      <c r="W30" s="433"/>
      <c r="X30" s="433"/>
      <c r="Y30" s="433"/>
      <c r="Z30" s="433"/>
      <c r="AA30" s="433"/>
      <c r="AB30" s="433"/>
      <c r="AC30" s="433"/>
      <c r="AD30" s="433"/>
      <c r="AE30" s="433"/>
      <c r="AF30" s="433"/>
      <c r="AG30" s="433"/>
      <c r="AH30" s="433"/>
      <c r="AI30" s="433"/>
      <c r="AJ30" s="433"/>
    </row>
    <row r="31" spans="1:36" ht="43.9" customHeight="1">
      <c r="B31" s="2397"/>
      <c r="C31" s="2397"/>
      <c r="D31" s="2397"/>
      <c r="E31" s="2397"/>
      <c r="F31" s="2397"/>
      <c r="G31" s="2397"/>
      <c r="H31" s="2397"/>
    </row>
  </sheetData>
  <mergeCells count="21">
    <mergeCell ref="B8:G8"/>
    <mergeCell ref="B4:H4"/>
    <mergeCell ref="B6:D6"/>
    <mergeCell ref="E6:H6"/>
    <mergeCell ref="B7:D7"/>
    <mergeCell ref="E7:H7"/>
    <mergeCell ref="B9:B13"/>
    <mergeCell ref="C9:G9"/>
    <mergeCell ref="D10:G10"/>
    <mergeCell ref="D11:G11"/>
    <mergeCell ref="D12:G12"/>
    <mergeCell ref="D13:G13"/>
    <mergeCell ref="C23:G23"/>
    <mergeCell ref="C24:G24"/>
    <mergeCell ref="B26:H31"/>
    <mergeCell ref="C14:G14"/>
    <mergeCell ref="C15:G15"/>
    <mergeCell ref="C16:G16"/>
    <mergeCell ref="C17:G17"/>
    <mergeCell ref="B20:H21"/>
    <mergeCell ref="B22:G22"/>
  </mergeCells>
  <phoneticPr fontId="3"/>
  <dataValidations count="1">
    <dataValidation type="list" allowBlank="1" showInputMessage="1" showErrorMessage="1" sqref="H9:I17 H23:I25" xr:uid="{00000000-0002-0000-2B00-000000000000}">
      <formula1>"✓"</formula1>
    </dataValidation>
  </dataValidations>
  <hyperlinks>
    <hyperlink ref="J3" location="目次!A1" display="目次に戻る" xr:uid="{00000000-0004-0000-2B00-000000000000}"/>
  </hyperlinks>
  <pageMargins left="0.7" right="0.7" top="0.75" bottom="0.75" header="0.3" footer="0.3"/>
  <pageSetup paperSize="9" scale="8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26"/>
  <sheetViews>
    <sheetView view="pageBreakPreview" zoomScale="85" zoomScaleNormal="100" zoomScaleSheetLayoutView="85" workbookViewId="0"/>
  </sheetViews>
  <sheetFormatPr defaultRowHeight="13.5"/>
  <cols>
    <col min="1" max="1" width="8.5" style="435" customWidth="1"/>
    <col min="2" max="2" width="15.625" style="435" customWidth="1"/>
    <col min="3" max="3" width="9.75" style="435" customWidth="1"/>
    <col min="4" max="4" width="15.25" style="435" customWidth="1"/>
    <col min="5" max="5" width="17.5" style="435" customWidth="1"/>
    <col min="6" max="6" width="12.75" style="435" customWidth="1"/>
    <col min="7" max="7" width="11" style="435" customWidth="1"/>
    <col min="8" max="8" width="5" style="435" customWidth="1"/>
    <col min="9" max="9" width="3.625" style="435" customWidth="1"/>
    <col min="10" max="10" width="8.375" style="435" customWidth="1"/>
    <col min="11" max="11" width="1" style="435" customWidth="1"/>
    <col min="12" max="12" width="13.625" style="435" customWidth="1"/>
    <col min="13" max="259" width="9" style="435"/>
    <col min="260" max="260" width="1.125" style="435" customWidth="1"/>
    <col min="261" max="262" width="15.625" style="435" customWidth="1"/>
    <col min="263" max="263" width="15.25" style="435" customWidth="1"/>
    <col min="264" max="264" width="17.5" style="435" customWidth="1"/>
    <col min="265" max="265" width="15.125" style="435" customWidth="1"/>
    <col min="266" max="266" width="15.25" style="435" customWidth="1"/>
    <col min="267" max="267" width="3.75" style="435" customWidth="1"/>
    <col min="268" max="268" width="2.5" style="435" customWidth="1"/>
    <col min="269" max="515" width="9" style="435"/>
    <col min="516" max="516" width="1.125" style="435" customWidth="1"/>
    <col min="517" max="518" width="15.625" style="435" customWidth="1"/>
    <col min="519" max="519" width="15.25" style="435" customWidth="1"/>
    <col min="520" max="520" width="17.5" style="435" customWidth="1"/>
    <col min="521" max="521" width="15.125" style="435" customWidth="1"/>
    <col min="522" max="522" width="15.25" style="435" customWidth="1"/>
    <col min="523" max="523" width="3.75" style="435" customWidth="1"/>
    <col min="524" max="524" width="2.5" style="435" customWidth="1"/>
    <col min="525" max="771" width="9" style="435"/>
    <col min="772" max="772" width="1.125" style="435" customWidth="1"/>
    <col min="773" max="774" width="15.625" style="435" customWidth="1"/>
    <col min="775" max="775" width="15.25" style="435" customWidth="1"/>
    <col min="776" max="776" width="17.5" style="435" customWidth="1"/>
    <col min="777" max="777" width="15.125" style="435" customWidth="1"/>
    <col min="778" max="778" width="15.25" style="435" customWidth="1"/>
    <col min="779" max="779" width="3.75" style="435" customWidth="1"/>
    <col min="780" max="780" width="2.5" style="435" customWidth="1"/>
    <col min="781" max="1027" width="9" style="435"/>
    <col min="1028" max="1028" width="1.125" style="435" customWidth="1"/>
    <col min="1029" max="1030" width="15.625" style="435" customWidth="1"/>
    <col min="1031" max="1031" width="15.25" style="435" customWidth="1"/>
    <col min="1032" max="1032" width="17.5" style="435" customWidth="1"/>
    <col min="1033" max="1033" width="15.125" style="435" customWidth="1"/>
    <col min="1034" max="1034" width="15.25" style="435" customWidth="1"/>
    <col min="1035" max="1035" width="3.75" style="435" customWidth="1"/>
    <col min="1036" max="1036" width="2.5" style="435" customWidth="1"/>
    <col min="1037" max="1283" width="9" style="435"/>
    <col min="1284" max="1284" width="1.125" style="435" customWidth="1"/>
    <col min="1285" max="1286" width="15.625" style="435" customWidth="1"/>
    <col min="1287" max="1287" width="15.25" style="435" customWidth="1"/>
    <col min="1288" max="1288" width="17.5" style="435" customWidth="1"/>
    <col min="1289" max="1289" width="15.125" style="435" customWidth="1"/>
    <col min="1290" max="1290" width="15.25" style="435" customWidth="1"/>
    <col min="1291" max="1291" width="3.75" style="435" customWidth="1"/>
    <col min="1292" max="1292" width="2.5" style="435" customWidth="1"/>
    <col min="1293" max="1539" width="9" style="435"/>
    <col min="1540" max="1540" width="1.125" style="435" customWidth="1"/>
    <col min="1541" max="1542" width="15.625" style="435" customWidth="1"/>
    <col min="1543" max="1543" width="15.25" style="435" customWidth="1"/>
    <col min="1544" max="1544" width="17.5" style="435" customWidth="1"/>
    <col min="1545" max="1545" width="15.125" style="435" customWidth="1"/>
    <col min="1546" max="1546" width="15.25" style="435" customWidth="1"/>
    <col min="1547" max="1547" width="3.75" style="435" customWidth="1"/>
    <col min="1548" max="1548" width="2.5" style="435" customWidth="1"/>
    <col min="1549" max="1795" width="9" style="435"/>
    <col min="1796" max="1796" width="1.125" style="435" customWidth="1"/>
    <col min="1797" max="1798" width="15.625" style="435" customWidth="1"/>
    <col min="1799" max="1799" width="15.25" style="435" customWidth="1"/>
    <col min="1800" max="1800" width="17.5" style="435" customWidth="1"/>
    <col min="1801" max="1801" width="15.125" style="435" customWidth="1"/>
    <col min="1802" max="1802" width="15.25" style="435" customWidth="1"/>
    <col min="1803" max="1803" width="3.75" style="435" customWidth="1"/>
    <col min="1804" max="1804" width="2.5" style="435" customWidth="1"/>
    <col min="1805" max="2051" width="9" style="435"/>
    <col min="2052" max="2052" width="1.125" style="435" customWidth="1"/>
    <col min="2053" max="2054" width="15.625" style="435" customWidth="1"/>
    <col min="2055" max="2055" width="15.25" style="435" customWidth="1"/>
    <col min="2056" max="2056" width="17.5" style="435" customWidth="1"/>
    <col min="2057" max="2057" width="15.125" style="435" customWidth="1"/>
    <col min="2058" max="2058" width="15.25" style="435" customWidth="1"/>
    <col min="2059" max="2059" width="3.75" style="435" customWidth="1"/>
    <col min="2060" max="2060" width="2.5" style="435" customWidth="1"/>
    <col min="2061" max="2307" width="9" style="435"/>
    <col min="2308" max="2308" width="1.125" style="435" customWidth="1"/>
    <col min="2309" max="2310" width="15.625" style="435" customWidth="1"/>
    <col min="2311" max="2311" width="15.25" style="435" customWidth="1"/>
    <col min="2312" max="2312" width="17.5" style="435" customWidth="1"/>
    <col min="2313" max="2313" width="15.125" style="435" customWidth="1"/>
    <col min="2314" max="2314" width="15.25" style="435" customWidth="1"/>
    <col min="2315" max="2315" width="3.75" style="435" customWidth="1"/>
    <col min="2316" max="2316" width="2.5" style="435" customWidth="1"/>
    <col min="2317" max="2563" width="9" style="435"/>
    <col min="2564" max="2564" width="1.125" style="435" customWidth="1"/>
    <col min="2565" max="2566" width="15.625" style="435" customWidth="1"/>
    <col min="2567" max="2567" width="15.25" style="435" customWidth="1"/>
    <col min="2568" max="2568" width="17.5" style="435" customWidth="1"/>
    <col min="2569" max="2569" width="15.125" style="435" customWidth="1"/>
    <col min="2570" max="2570" width="15.25" style="435" customWidth="1"/>
    <col min="2571" max="2571" width="3.75" style="435" customWidth="1"/>
    <col min="2572" max="2572" width="2.5" style="435" customWidth="1"/>
    <col min="2573" max="2819" width="9" style="435"/>
    <col min="2820" max="2820" width="1.125" style="435" customWidth="1"/>
    <col min="2821" max="2822" width="15.625" style="435" customWidth="1"/>
    <col min="2823" max="2823" width="15.25" style="435" customWidth="1"/>
    <col min="2824" max="2824" width="17.5" style="435" customWidth="1"/>
    <col min="2825" max="2825" width="15.125" style="435" customWidth="1"/>
    <col min="2826" max="2826" width="15.25" style="435" customWidth="1"/>
    <col min="2827" max="2827" width="3.75" style="435" customWidth="1"/>
    <col min="2828" max="2828" width="2.5" style="435" customWidth="1"/>
    <col min="2829" max="3075" width="9" style="435"/>
    <col min="3076" max="3076" width="1.125" style="435" customWidth="1"/>
    <col min="3077" max="3078" width="15.625" style="435" customWidth="1"/>
    <col min="3079" max="3079" width="15.25" style="435" customWidth="1"/>
    <col min="3080" max="3080" width="17.5" style="435" customWidth="1"/>
    <col min="3081" max="3081" width="15.125" style="435" customWidth="1"/>
    <col min="3082" max="3082" width="15.25" style="435" customWidth="1"/>
    <col min="3083" max="3083" width="3.75" style="435" customWidth="1"/>
    <col min="3084" max="3084" width="2.5" style="435" customWidth="1"/>
    <col min="3085" max="3331" width="9" style="435"/>
    <col min="3332" max="3332" width="1.125" style="435" customWidth="1"/>
    <col min="3333" max="3334" width="15.625" style="435" customWidth="1"/>
    <col min="3335" max="3335" width="15.25" style="435" customWidth="1"/>
    <col min="3336" max="3336" width="17.5" style="435" customWidth="1"/>
    <col min="3337" max="3337" width="15.125" style="435" customWidth="1"/>
    <col min="3338" max="3338" width="15.25" style="435" customWidth="1"/>
    <col min="3339" max="3339" width="3.75" style="435" customWidth="1"/>
    <col min="3340" max="3340" width="2.5" style="435" customWidth="1"/>
    <col min="3341" max="3587" width="9" style="435"/>
    <col min="3588" max="3588" width="1.125" style="435" customWidth="1"/>
    <col min="3589" max="3590" width="15.625" style="435" customWidth="1"/>
    <col min="3591" max="3591" width="15.25" style="435" customWidth="1"/>
    <col min="3592" max="3592" width="17.5" style="435" customWidth="1"/>
    <col min="3593" max="3593" width="15.125" style="435" customWidth="1"/>
    <col min="3594" max="3594" width="15.25" style="435" customWidth="1"/>
    <col min="3595" max="3595" width="3.75" style="435" customWidth="1"/>
    <col min="3596" max="3596" width="2.5" style="435" customWidth="1"/>
    <col min="3597" max="3843" width="9" style="435"/>
    <col min="3844" max="3844" width="1.125" style="435" customWidth="1"/>
    <col min="3845" max="3846" width="15.625" style="435" customWidth="1"/>
    <col min="3847" max="3847" width="15.25" style="435" customWidth="1"/>
    <col min="3848" max="3848" width="17.5" style="435" customWidth="1"/>
    <col min="3849" max="3849" width="15.125" style="435" customWidth="1"/>
    <col min="3850" max="3850" width="15.25" style="435" customWidth="1"/>
    <col min="3851" max="3851" width="3.75" style="435" customWidth="1"/>
    <col min="3852" max="3852" width="2.5" style="435" customWidth="1"/>
    <col min="3853" max="4099" width="9" style="435"/>
    <col min="4100" max="4100" width="1.125" style="435" customWidth="1"/>
    <col min="4101" max="4102" width="15.625" style="435" customWidth="1"/>
    <col min="4103" max="4103" width="15.25" style="435" customWidth="1"/>
    <col min="4104" max="4104" width="17.5" style="435" customWidth="1"/>
    <col min="4105" max="4105" width="15.125" style="435" customWidth="1"/>
    <col min="4106" max="4106" width="15.25" style="435" customWidth="1"/>
    <col min="4107" max="4107" width="3.75" style="435" customWidth="1"/>
    <col min="4108" max="4108" width="2.5" style="435" customWidth="1"/>
    <col min="4109" max="4355" width="9" style="435"/>
    <col min="4356" max="4356" width="1.125" style="435" customWidth="1"/>
    <col min="4357" max="4358" width="15.625" style="435" customWidth="1"/>
    <col min="4359" max="4359" width="15.25" style="435" customWidth="1"/>
    <col min="4360" max="4360" width="17.5" style="435" customWidth="1"/>
    <col min="4361" max="4361" width="15.125" style="435" customWidth="1"/>
    <col min="4362" max="4362" width="15.25" style="435" customWidth="1"/>
    <col min="4363" max="4363" width="3.75" style="435" customWidth="1"/>
    <col min="4364" max="4364" width="2.5" style="435" customWidth="1"/>
    <col min="4365" max="4611" width="9" style="435"/>
    <col min="4612" max="4612" width="1.125" style="435" customWidth="1"/>
    <col min="4613" max="4614" width="15.625" style="435" customWidth="1"/>
    <col min="4615" max="4615" width="15.25" style="435" customWidth="1"/>
    <col min="4616" max="4616" width="17.5" style="435" customWidth="1"/>
    <col min="4617" max="4617" width="15.125" style="435" customWidth="1"/>
    <col min="4618" max="4618" width="15.25" style="435" customWidth="1"/>
    <col min="4619" max="4619" width="3.75" style="435" customWidth="1"/>
    <col min="4620" max="4620" width="2.5" style="435" customWidth="1"/>
    <col min="4621" max="4867" width="9" style="435"/>
    <col min="4868" max="4868" width="1.125" style="435" customWidth="1"/>
    <col min="4869" max="4870" width="15.625" style="435" customWidth="1"/>
    <col min="4871" max="4871" width="15.25" style="435" customWidth="1"/>
    <col min="4872" max="4872" width="17.5" style="435" customWidth="1"/>
    <col min="4873" max="4873" width="15.125" style="435" customWidth="1"/>
    <col min="4874" max="4874" width="15.25" style="435" customWidth="1"/>
    <col min="4875" max="4875" width="3.75" style="435" customWidth="1"/>
    <col min="4876" max="4876" width="2.5" style="435" customWidth="1"/>
    <col min="4877" max="5123" width="9" style="435"/>
    <col min="5124" max="5124" width="1.125" style="435" customWidth="1"/>
    <col min="5125" max="5126" width="15.625" style="435" customWidth="1"/>
    <col min="5127" max="5127" width="15.25" style="435" customWidth="1"/>
    <col min="5128" max="5128" width="17.5" style="435" customWidth="1"/>
    <col min="5129" max="5129" width="15.125" style="435" customWidth="1"/>
    <col min="5130" max="5130" width="15.25" style="435" customWidth="1"/>
    <col min="5131" max="5131" width="3.75" style="435" customWidth="1"/>
    <col min="5132" max="5132" width="2.5" style="435" customWidth="1"/>
    <col min="5133" max="5379" width="9" style="435"/>
    <col min="5380" max="5380" width="1.125" style="435" customWidth="1"/>
    <col min="5381" max="5382" width="15.625" style="435" customWidth="1"/>
    <col min="5383" max="5383" width="15.25" style="435" customWidth="1"/>
    <col min="5384" max="5384" width="17.5" style="435" customWidth="1"/>
    <col min="5385" max="5385" width="15.125" style="435" customWidth="1"/>
    <col min="5386" max="5386" width="15.25" style="435" customWidth="1"/>
    <col min="5387" max="5387" width="3.75" style="435" customWidth="1"/>
    <col min="5388" max="5388" width="2.5" style="435" customWidth="1"/>
    <col min="5389" max="5635" width="9" style="435"/>
    <col min="5636" max="5636" width="1.125" style="435" customWidth="1"/>
    <col min="5637" max="5638" width="15.625" style="435" customWidth="1"/>
    <col min="5639" max="5639" width="15.25" style="435" customWidth="1"/>
    <col min="5640" max="5640" width="17.5" style="435" customWidth="1"/>
    <col min="5641" max="5641" width="15.125" style="435" customWidth="1"/>
    <col min="5642" max="5642" width="15.25" style="435" customWidth="1"/>
    <col min="5643" max="5643" width="3.75" style="435" customWidth="1"/>
    <col min="5644" max="5644" width="2.5" style="435" customWidth="1"/>
    <col min="5645" max="5891" width="9" style="435"/>
    <col min="5892" max="5892" width="1.125" style="435" customWidth="1"/>
    <col min="5893" max="5894" width="15.625" style="435" customWidth="1"/>
    <col min="5895" max="5895" width="15.25" style="435" customWidth="1"/>
    <col min="5896" max="5896" width="17.5" style="435" customWidth="1"/>
    <col min="5897" max="5897" width="15.125" style="435" customWidth="1"/>
    <col min="5898" max="5898" width="15.25" style="435" customWidth="1"/>
    <col min="5899" max="5899" width="3.75" style="435" customWidth="1"/>
    <col min="5900" max="5900" width="2.5" style="435" customWidth="1"/>
    <col min="5901" max="6147" width="9" style="435"/>
    <col min="6148" max="6148" width="1.125" style="435" customWidth="1"/>
    <col min="6149" max="6150" width="15.625" style="435" customWidth="1"/>
    <col min="6151" max="6151" width="15.25" style="435" customWidth="1"/>
    <col min="6152" max="6152" width="17.5" style="435" customWidth="1"/>
    <col min="6153" max="6153" width="15.125" style="435" customWidth="1"/>
    <col min="6154" max="6154" width="15.25" style="435" customWidth="1"/>
    <col min="6155" max="6155" width="3.75" style="435" customWidth="1"/>
    <col min="6156" max="6156" width="2.5" style="435" customWidth="1"/>
    <col min="6157" max="6403" width="9" style="435"/>
    <col min="6404" max="6404" width="1.125" style="435" customWidth="1"/>
    <col min="6405" max="6406" width="15.625" style="435" customWidth="1"/>
    <col min="6407" max="6407" width="15.25" style="435" customWidth="1"/>
    <col min="6408" max="6408" width="17.5" style="435" customWidth="1"/>
    <col min="6409" max="6409" width="15.125" style="435" customWidth="1"/>
    <col min="6410" max="6410" width="15.25" style="435" customWidth="1"/>
    <col min="6411" max="6411" width="3.75" style="435" customWidth="1"/>
    <col min="6412" max="6412" width="2.5" style="435" customWidth="1"/>
    <col min="6413" max="6659" width="9" style="435"/>
    <col min="6660" max="6660" width="1.125" style="435" customWidth="1"/>
    <col min="6661" max="6662" width="15.625" style="435" customWidth="1"/>
    <col min="6663" max="6663" width="15.25" style="435" customWidth="1"/>
    <col min="6664" max="6664" width="17.5" style="435" customWidth="1"/>
    <col min="6665" max="6665" width="15.125" style="435" customWidth="1"/>
    <col min="6666" max="6666" width="15.25" style="435" customWidth="1"/>
    <col min="6667" max="6667" width="3.75" style="435" customWidth="1"/>
    <col min="6668" max="6668" width="2.5" style="435" customWidth="1"/>
    <col min="6669" max="6915" width="9" style="435"/>
    <col min="6916" max="6916" width="1.125" style="435" customWidth="1"/>
    <col min="6917" max="6918" width="15.625" style="435" customWidth="1"/>
    <col min="6919" max="6919" width="15.25" style="435" customWidth="1"/>
    <col min="6920" max="6920" width="17.5" style="435" customWidth="1"/>
    <col min="6921" max="6921" width="15.125" style="435" customWidth="1"/>
    <col min="6922" max="6922" width="15.25" style="435" customWidth="1"/>
    <col min="6923" max="6923" width="3.75" style="435" customWidth="1"/>
    <col min="6924" max="6924" width="2.5" style="435" customWidth="1"/>
    <col min="6925" max="7171" width="9" style="435"/>
    <col min="7172" max="7172" width="1.125" style="435" customWidth="1"/>
    <col min="7173" max="7174" width="15.625" style="435" customWidth="1"/>
    <col min="7175" max="7175" width="15.25" style="435" customWidth="1"/>
    <col min="7176" max="7176" width="17.5" style="435" customWidth="1"/>
    <col min="7177" max="7177" width="15.125" style="435" customWidth="1"/>
    <col min="7178" max="7178" width="15.25" style="435" customWidth="1"/>
    <col min="7179" max="7179" width="3.75" style="435" customWidth="1"/>
    <col min="7180" max="7180" width="2.5" style="435" customWidth="1"/>
    <col min="7181" max="7427" width="9" style="435"/>
    <col min="7428" max="7428" width="1.125" style="435" customWidth="1"/>
    <col min="7429" max="7430" width="15.625" style="435" customWidth="1"/>
    <col min="7431" max="7431" width="15.25" style="435" customWidth="1"/>
    <col min="7432" max="7432" width="17.5" style="435" customWidth="1"/>
    <col min="7433" max="7433" width="15.125" style="435" customWidth="1"/>
    <col min="7434" max="7434" width="15.25" style="435" customWidth="1"/>
    <col min="7435" max="7435" width="3.75" style="435" customWidth="1"/>
    <col min="7436" max="7436" width="2.5" style="435" customWidth="1"/>
    <col min="7437" max="7683" width="9" style="435"/>
    <col min="7684" max="7684" width="1.125" style="435" customWidth="1"/>
    <col min="7685" max="7686" width="15.625" style="435" customWidth="1"/>
    <col min="7687" max="7687" width="15.25" style="435" customWidth="1"/>
    <col min="7688" max="7688" width="17.5" style="435" customWidth="1"/>
    <col min="7689" max="7689" width="15.125" style="435" customWidth="1"/>
    <col min="7690" max="7690" width="15.25" style="435" customWidth="1"/>
    <col min="7691" max="7691" width="3.75" style="435" customWidth="1"/>
    <col min="7692" max="7692" width="2.5" style="435" customWidth="1"/>
    <col min="7693" max="7939" width="9" style="435"/>
    <col min="7940" max="7940" width="1.125" style="435" customWidth="1"/>
    <col min="7941" max="7942" width="15.625" style="435" customWidth="1"/>
    <col min="7943" max="7943" width="15.25" style="435" customWidth="1"/>
    <col min="7944" max="7944" width="17.5" style="435" customWidth="1"/>
    <col min="7945" max="7945" width="15.125" style="435" customWidth="1"/>
    <col min="7946" max="7946" width="15.25" style="435" customWidth="1"/>
    <col min="7947" max="7947" width="3.75" style="435" customWidth="1"/>
    <col min="7948" max="7948" width="2.5" style="435" customWidth="1"/>
    <col min="7949" max="8195" width="9" style="435"/>
    <col min="8196" max="8196" width="1.125" style="435" customWidth="1"/>
    <col min="8197" max="8198" width="15.625" style="435" customWidth="1"/>
    <col min="8199" max="8199" width="15.25" style="435" customWidth="1"/>
    <col min="8200" max="8200" width="17.5" style="435" customWidth="1"/>
    <col min="8201" max="8201" width="15.125" style="435" customWidth="1"/>
    <col min="8202" max="8202" width="15.25" style="435" customWidth="1"/>
    <col min="8203" max="8203" width="3.75" style="435" customWidth="1"/>
    <col min="8204" max="8204" width="2.5" style="435" customWidth="1"/>
    <col min="8205" max="8451" width="9" style="435"/>
    <col min="8452" max="8452" width="1.125" style="435" customWidth="1"/>
    <col min="8453" max="8454" width="15.625" style="435" customWidth="1"/>
    <col min="8455" max="8455" width="15.25" style="435" customWidth="1"/>
    <col min="8456" max="8456" width="17.5" style="435" customWidth="1"/>
    <col min="8457" max="8457" width="15.125" style="435" customWidth="1"/>
    <col min="8458" max="8458" width="15.25" style="435" customWidth="1"/>
    <col min="8459" max="8459" width="3.75" style="435" customWidth="1"/>
    <col min="8460" max="8460" width="2.5" style="435" customWidth="1"/>
    <col min="8461" max="8707" width="9" style="435"/>
    <col min="8708" max="8708" width="1.125" style="435" customWidth="1"/>
    <col min="8709" max="8710" width="15.625" style="435" customWidth="1"/>
    <col min="8711" max="8711" width="15.25" style="435" customWidth="1"/>
    <col min="8712" max="8712" width="17.5" style="435" customWidth="1"/>
    <col min="8713" max="8713" width="15.125" style="435" customWidth="1"/>
    <col min="8714" max="8714" width="15.25" style="435" customWidth="1"/>
    <col min="8715" max="8715" width="3.75" style="435" customWidth="1"/>
    <col min="8716" max="8716" width="2.5" style="435" customWidth="1"/>
    <col min="8717" max="8963" width="9" style="435"/>
    <col min="8964" max="8964" width="1.125" style="435" customWidth="1"/>
    <col min="8965" max="8966" width="15.625" style="435" customWidth="1"/>
    <col min="8967" max="8967" width="15.25" style="435" customWidth="1"/>
    <col min="8968" max="8968" width="17.5" style="435" customWidth="1"/>
    <col min="8969" max="8969" width="15.125" style="435" customWidth="1"/>
    <col min="8970" max="8970" width="15.25" style="435" customWidth="1"/>
    <col min="8971" max="8971" width="3.75" style="435" customWidth="1"/>
    <col min="8972" max="8972" width="2.5" style="435" customWidth="1"/>
    <col min="8973" max="9219" width="9" style="435"/>
    <col min="9220" max="9220" width="1.125" style="435" customWidth="1"/>
    <col min="9221" max="9222" width="15.625" style="435" customWidth="1"/>
    <col min="9223" max="9223" width="15.25" style="435" customWidth="1"/>
    <col min="9224" max="9224" width="17.5" style="435" customWidth="1"/>
    <col min="9225" max="9225" width="15.125" style="435" customWidth="1"/>
    <col min="9226" max="9226" width="15.25" style="435" customWidth="1"/>
    <col min="9227" max="9227" width="3.75" style="435" customWidth="1"/>
    <col min="9228" max="9228" width="2.5" style="435" customWidth="1"/>
    <col min="9229" max="9475" width="9" style="435"/>
    <col min="9476" max="9476" width="1.125" style="435" customWidth="1"/>
    <col min="9477" max="9478" width="15.625" style="435" customWidth="1"/>
    <col min="9479" max="9479" width="15.25" style="435" customWidth="1"/>
    <col min="9480" max="9480" width="17.5" style="435" customWidth="1"/>
    <col min="9481" max="9481" width="15.125" style="435" customWidth="1"/>
    <col min="9482" max="9482" width="15.25" style="435" customWidth="1"/>
    <col min="9483" max="9483" width="3.75" style="435" customWidth="1"/>
    <col min="9484" max="9484" width="2.5" style="435" customWidth="1"/>
    <col min="9485" max="9731" width="9" style="435"/>
    <col min="9732" max="9732" width="1.125" style="435" customWidth="1"/>
    <col min="9733" max="9734" width="15.625" style="435" customWidth="1"/>
    <col min="9735" max="9735" width="15.25" style="435" customWidth="1"/>
    <col min="9736" max="9736" width="17.5" style="435" customWidth="1"/>
    <col min="9737" max="9737" width="15.125" style="435" customWidth="1"/>
    <col min="9738" max="9738" width="15.25" style="435" customWidth="1"/>
    <col min="9739" max="9739" width="3.75" style="435" customWidth="1"/>
    <col min="9740" max="9740" width="2.5" style="435" customWidth="1"/>
    <col min="9741" max="9987" width="9" style="435"/>
    <col min="9988" max="9988" width="1.125" style="435" customWidth="1"/>
    <col min="9989" max="9990" width="15.625" style="435" customWidth="1"/>
    <col min="9991" max="9991" width="15.25" style="435" customWidth="1"/>
    <col min="9992" max="9992" width="17.5" style="435" customWidth="1"/>
    <col min="9993" max="9993" width="15.125" style="435" customWidth="1"/>
    <col min="9994" max="9994" width="15.25" style="435" customWidth="1"/>
    <col min="9995" max="9995" width="3.75" style="435" customWidth="1"/>
    <col min="9996" max="9996" width="2.5" style="435" customWidth="1"/>
    <col min="9997" max="10243" width="9" style="435"/>
    <col min="10244" max="10244" width="1.125" style="435" customWidth="1"/>
    <col min="10245" max="10246" width="15.625" style="435" customWidth="1"/>
    <col min="10247" max="10247" width="15.25" style="435" customWidth="1"/>
    <col min="10248" max="10248" width="17.5" style="435" customWidth="1"/>
    <col min="10249" max="10249" width="15.125" style="435" customWidth="1"/>
    <col min="10250" max="10250" width="15.25" style="435" customWidth="1"/>
    <col min="10251" max="10251" width="3.75" style="435" customWidth="1"/>
    <col min="10252" max="10252" width="2.5" style="435" customWidth="1"/>
    <col min="10253" max="10499" width="9" style="435"/>
    <col min="10500" max="10500" width="1.125" style="435" customWidth="1"/>
    <col min="10501" max="10502" width="15.625" style="435" customWidth="1"/>
    <col min="10503" max="10503" width="15.25" style="435" customWidth="1"/>
    <col min="10504" max="10504" width="17.5" style="435" customWidth="1"/>
    <col min="10505" max="10505" width="15.125" style="435" customWidth="1"/>
    <col min="10506" max="10506" width="15.25" style="435" customWidth="1"/>
    <col min="10507" max="10507" width="3.75" style="435" customWidth="1"/>
    <col min="10508" max="10508" width="2.5" style="435" customWidth="1"/>
    <col min="10509" max="10755" width="9" style="435"/>
    <col min="10756" max="10756" width="1.125" style="435" customWidth="1"/>
    <col min="10757" max="10758" width="15.625" style="435" customWidth="1"/>
    <col min="10759" max="10759" width="15.25" style="435" customWidth="1"/>
    <col min="10760" max="10760" width="17.5" style="435" customWidth="1"/>
    <col min="10761" max="10761" width="15.125" style="435" customWidth="1"/>
    <col min="10762" max="10762" width="15.25" style="435" customWidth="1"/>
    <col min="10763" max="10763" width="3.75" style="435" customWidth="1"/>
    <col min="10764" max="10764" width="2.5" style="435" customWidth="1"/>
    <col min="10765" max="11011" width="9" style="435"/>
    <col min="11012" max="11012" width="1.125" style="435" customWidth="1"/>
    <col min="11013" max="11014" width="15.625" style="435" customWidth="1"/>
    <col min="11015" max="11015" width="15.25" style="435" customWidth="1"/>
    <col min="11016" max="11016" width="17.5" style="435" customWidth="1"/>
    <col min="11017" max="11017" width="15.125" style="435" customWidth="1"/>
    <col min="11018" max="11018" width="15.25" style="435" customWidth="1"/>
    <col min="11019" max="11019" width="3.75" style="435" customWidth="1"/>
    <col min="11020" max="11020" width="2.5" style="435" customWidth="1"/>
    <col min="11021" max="11267" width="9" style="435"/>
    <col min="11268" max="11268" width="1.125" style="435" customWidth="1"/>
    <col min="11269" max="11270" width="15.625" style="435" customWidth="1"/>
    <col min="11271" max="11271" width="15.25" style="435" customWidth="1"/>
    <col min="11272" max="11272" width="17.5" style="435" customWidth="1"/>
    <col min="11273" max="11273" width="15.125" style="435" customWidth="1"/>
    <col min="11274" max="11274" width="15.25" style="435" customWidth="1"/>
    <col min="11275" max="11275" width="3.75" style="435" customWidth="1"/>
    <col min="11276" max="11276" width="2.5" style="435" customWidth="1"/>
    <col min="11277" max="11523" width="9" style="435"/>
    <col min="11524" max="11524" width="1.125" style="435" customWidth="1"/>
    <col min="11525" max="11526" width="15.625" style="435" customWidth="1"/>
    <col min="11527" max="11527" width="15.25" style="435" customWidth="1"/>
    <col min="11528" max="11528" width="17.5" style="435" customWidth="1"/>
    <col min="11529" max="11529" width="15.125" style="435" customWidth="1"/>
    <col min="11530" max="11530" width="15.25" style="435" customWidth="1"/>
    <col min="11531" max="11531" width="3.75" style="435" customWidth="1"/>
    <col min="11532" max="11532" width="2.5" style="435" customWidth="1"/>
    <col min="11533" max="11779" width="9" style="435"/>
    <col min="11780" max="11780" width="1.125" style="435" customWidth="1"/>
    <col min="11781" max="11782" width="15.625" style="435" customWidth="1"/>
    <col min="11783" max="11783" width="15.25" style="435" customWidth="1"/>
    <col min="11784" max="11784" width="17.5" style="435" customWidth="1"/>
    <col min="11785" max="11785" width="15.125" style="435" customWidth="1"/>
    <col min="11786" max="11786" width="15.25" style="435" customWidth="1"/>
    <col min="11787" max="11787" width="3.75" style="435" customWidth="1"/>
    <col min="11788" max="11788" width="2.5" style="435" customWidth="1"/>
    <col min="11789" max="12035" width="9" style="435"/>
    <col min="12036" max="12036" width="1.125" style="435" customWidth="1"/>
    <col min="12037" max="12038" width="15.625" style="435" customWidth="1"/>
    <col min="12039" max="12039" width="15.25" style="435" customWidth="1"/>
    <col min="12040" max="12040" width="17.5" style="435" customWidth="1"/>
    <col min="12041" max="12041" width="15.125" style="435" customWidth="1"/>
    <col min="12042" max="12042" width="15.25" style="435" customWidth="1"/>
    <col min="12043" max="12043" width="3.75" style="435" customWidth="1"/>
    <col min="12044" max="12044" width="2.5" style="435" customWidth="1"/>
    <col min="12045" max="12291" width="9" style="435"/>
    <col min="12292" max="12292" width="1.125" style="435" customWidth="1"/>
    <col min="12293" max="12294" width="15.625" style="435" customWidth="1"/>
    <col min="12295" max="12295" width="15.25" style="435" customWidth="1"/>
    <col min="12296" max="12296" width="17.5" style="435" customWidth="1"/>
    <col min="12297" max="12297" width="15.125" style="435" customWidth="1"/>
    <col min="12298" max="12298" width="15.25" style="435" customWidth="1"/>
    <col min="12299" max="12299" width="3.75" style="435" customWidth="1"/>
    <col min="12300" max="12300" width="2.5" style="435" customWidth="1"/>
    <col min="12301" max="12547" width="9" style="435"/>
    <col min="12548" max="12548" width="1.125" style="435" customWidth="1"/>
    <col min="12549" max="12550" width="15.625" style="435" customWidth="1"/>
    <col min="12551" max="12551" width="15.25" style="435" customWidth="1"/>
    <col min="12552" max="12552" width="17.5" style="435" customWidth="1"/>
    <col min="12553" max="12553" width="15.125" style="435" customWidth="1"/>
    <col min="12554" max="12554" width="15.25" style="435" customWidth="1"/>
    <col min="12555" max="12555" width="3.75" style="435" customWidth="1"/>
    <col min="12556" max="12556" width="2.5" style="435" customWidth="1"/>
    <col min="12557" max="12803" width="9" style="435"/>
    <col min="12804" max="12804" width="1.125" style="435" customWidth="1"/>
    <col min="12805" max="12806" width="15.625" style="435" customWidth="1"/>
    <col min="12807" max="12807" width="15.25" style="435" customWidth="1"/>
    <col min="12808" max="12808" width="17.5" style="435" customWidth="1"/>
    <col min="12809" max="12809" width="15.125" style="435" customWidth="1"/>
    <col min="12810" max="12810" width="15.25" style="435" customWidth="1"/>
    <col min="12811" max="12811" width="3.75" style="435" customWidth="1"/>
    <col min="12812" max="12812" width="2.5" style="435" customWidth="1"/>
    <col min="12813" max="13059" width="9" style="435"/>
    <col min="13060" max="13060" width="1.125" style="435" customWidth="1"/>
    <col min="13061" max="13062" width="15.625" style="435" customWidth="1"/>
    <col min="13063" max="13063" width="15.25" style="435" customWidth="1"/>
    <col min="13064" max="13064" width="17.5" style="435" customWidth="1"/>
    <col min="13065" max="13065" width="15.125" style="435" customWidth="1"/>
    <col min="13066" max="13066" width="15.25" style="435" customWidth="1"/>
    <col min="13067" max="13067" width="3.75" style="435" customWidth="1"/>
    <col min="13068" max="13068" width="2.5" style="435" customWidth="1"/>
    <col min="13069" max="13315" width="9" style="435"/>
    <col min="13316" max="13316" width="1.125" style="435" customWidth="1"/>
    <col min="13317" max="13318" width="15.625" style="435" customWidth="1"/>
    <col min="13319" max="13319" width="15.25" style="435" customWidth="1"/>
    <col min="13320" max="13320" width="17.5" style="435" customWidth="1"/>
    <col min="13321" max="13321" width="15.125" style="435" customWidth="1"/>
    <col min="13322" max="13322" width="15.25" style="435" customWidth="1"/>
    <col min="13323" max="13323" width="3.75" style="435" customWidth="1"/>
    <col min="13324" max="13324" width="2.5" style="435" customWidth="1"/>
    <col min="13325" max="13571" width="9" style="435"/>
    <col min="13572" max="13572" width="1.125" style="435" customWidth="1"/>
    <col min="13573" max="13574" width="15.625" style="435" customWidth="1"/>
    <col min="13575" max="13575" width="15.25" style="435" customWidth="1"/>
    <col min="13576" max="13576" width="17.5" style="435" customWidth="1"/>
    <col min="13577" max="13577" width="15.125" style="435" customWidth="1"/>
    <col min="13578" max="13578" width="15.25" style="435" customWidth="1"/>
    <col min="13579" max="13579" width="3.75" style="435" customWidth="1"/>
    <col min="13580" max="13580" width="2.5" style="435" customWidth="1"/>
    <col min="13581" max="13827" width="9" style="435"/>
    <col min="13828" max="13828" width="1.125" style="435" customWidth="1"/>
    <col min="13829" max="13830" width="15.625" style="435" customWidth="1"/>
    <col min="13831" max="13831" width="15.25" style="435" customWidth="1"/>
    <col min="13832" max="13832" width="17.5" style="435" customWidth="1"/>
    <col min="13833" max="13833" width="15.125" style="435" customWidth="1"/>
    <col min="13834" max="13834" width="15.25" style="435" customWidth="1"/>
    <col min="13835" max="13835" width="3.75" style="435" customWidth="1"/>
    <col min="13836" max="13836" width="2.5" style="435" customWidth="1"/>
    <col min="13837" max="14083" width="9" style="435"/>
    <col min="14084" max="14084" width="1.125" style="435" customWidth="1"/>
    <col min="14085" max="14086" width="15.625" style="435" customWidth="1"/>
    <col min="14087" max="14087" width="15.25" style="435" customWidth="1"/>
    <col min="14088" max="14088" width="17.5" style="435" customWidth="1"/>
    <col min="14089" max="14089" width="15.125" style="435" customWidth="1"/>
    <col min="14090" max="14090" width="15.25" style="435" customWidth="1"/>
    <col min="14091" max="14091" width="3.75" style="435" customWidth="1"/>
    <col min="14092" max="14092" width="2.5" style="435" customWidth="1"/>
    <col min="14093" max="14339" width="9" style="435"/>
    <col min="14340" max="14340" width="1.125" style="435" customWidth="1"/>
    <col min="14341" max="14342" width="15.625" style="435" customWidth="1"/>
    <col min="14343" max="14343" width="15.25" style="435" customWidth="1"/>
    <col min="14344" max="14344" width="17.5" style="435" customWidth="1"/>
    <col min="14345" max="14345" width="15.125" style="435" customWidth="1"/>
    <col min="14346" max="14346" width="15.25" style="435" customWidth="1"/>
    <col min="14347" max="14347" width="3.75" style="435" customWidth="1"/>
    <col min="14348" max="14348" width="2.5" style="435" customWidth="1"/>
    <col min="14349" max="14595" width="9" style="435"/>
    <col min="14596" max="14596" width="1.125" style="435" customWidth="1"/>
    <col min="14597" max="14598" width="15.625" style="435" customWidth="1"/>
    <col min="14599" max="14599" width="15.25" style="435" customWidth="1"/>
    <col min="14600" max="14600" width="17.5" style="435" customWidth="1"/>
    <col min="14601" max="14601" width="15.125" style="435" customWidth="1"/>
    <col min="14602" max="14602" width="15.25" style="435" customWidth="1"/>
    <col min="14603" max="14603" width="3.75" style="435" customWidth="1"/>
    <col min="14604" max="14604" width="2.5" style="435" customWidth="1"/>
    <col min="14605" max="14851" width="9" style="435"/>
    <col min="14852" max="14852" width="1.125" style="435" customWidth="1"/>
    <col min="14853" max="14854" width="15.625" style="435" customWidth="1"/>
    <col min="14855" max="14855" width="15.25" style="435" customWidth="1"/>
    <col min="14856" max="14856" width="17.5" style="435" customWidth="1"/>
    <col min="14857" max="14857" width="15.125" style="435" customWidth="1"/>
    <col min="14858" max="14858" width="15.25" style="435" customWidth="1"/>
    <col min="14859" max="14859" width="3.75" style="435" customWidth="1"/>
    <col min="14860" max="14860" width="2.5" style="435" customWidth="1"/>
    <col min="14861" max="15107" width="9" style="435"/>
    <col min="15108" max="15108" width="1.125" style="435" customWidth="1"/>
    <col min="15109" max="15110" width="15.625" style="435" customWidth="1"/>
    <col min="15111" max="15111" width="15.25" style="435" customWidth="1"/>
    <col min="15112" max="15112" width="17.5" style="435" customWidth="1"/>
    <col min="15113" max="15113" width="15.125" style="435" customWidth="1"/>
    <col min="15114" max="15114" width="15.25" style="435" customWidth="1"/>
    <col min="15115" max="15115" width="3.75" style="435" customWidth="1"/>
    <col min="15116" max="15116" width="2.5" style="435" customWidth="1"/>
    <col min="15117" max="15363" width="9" style="435"/>
    <col min="15364" max="15364" width="1.125" style="435" customWidth="1"/>
    <col min="15365" max="15366" width="15.625" style="435" customWidth="1"/>
    <col min="15367" max="15367" width="15.25" style="435" customWidth="1"/>
    <col min="15368" max="15368" width="17.5" style="435" customWidth="1"/>
    <col min="15369" max="15369" width="15.125" style="435" customWidth="1"/>
    <col min="15370" max="15370" width="15.25" style="435" customWidth="1"/>
    <col min="15371" max="15371" width="3.75" style="435" customWidth="1"/>
    <col min="15372" max="15372" width="2.5" style="435" customWidth="1"/>
    <col min="15373" max="15619" width="9" style="435"/>
    <col min="15620" max="15620" width="1.125" style="435" customWidth="1"/>
    <col min="15621" max="15622" width="15.625" style="435" customWidth="1"/>
    <col min="15623" max="15623" width="15.25" style="435" customWidth="1"/>
    <col min="15624" max="15624" width="17.5" style="435" customWidth="1"/>
    <col min="15625" max="15625" width="15.125" style="435" customWidth="1"/>
    <col min="15626" max="15626" width="15.25" style="435" customWidth="1"/>
    <col min="15627" max="15627" width="3.75" style="435" customWidth="1"/>
    <col min="15628" max="15628" width="2.5" style="435" customWidth="1"/>
    <col min="15629" max="15875" width="9" style="435"/>
    <col min="15876" max="15876" width="1.125" style="435" customWidth="1"/>
    <col min="15877" max="15878" width="15.625" style="435" customWidth="1"/>
    <col min="15879" max="15879" width="15.25" style="435" customWidth="1"/>
    <col min="15880" max="15880" width="17.5" style="435" customWidth="1"/>
    <col min="15881" max="15881" width="15.125" style="435" customWidth="1"/>
    <col min="15882" max="15882" width="15.25" style="435" customWidth="1"/>
    <col min="15883" max="15883" width="3.75" style="435" customWidth="1"/>
    <col min="15884" max="15884" width="2.5" style="435" customWidth="1"/>
    <col min="15885" max="16131" width="9" style="435"/>
    <col min="16132" max="16132" width="1.125" style="435" customWidth="1"/>
    <col min="16133" max="16134" width="15.625" style="435" customWidth="1"/>
    <col min="16135" max="16135" width="15.25" style="435" customWidth="1"/>
    <col min="16136" max="16136" width="17.5" style="435" customWidth="1"/>
    <col min="16137" max="16137" width="15.125" style="435" customWidth="1"/>
    <col min="16138" max="16138" width="15.25" style="435" customWidth="1"/>
    <col min="16139" max="16139" width="3.75" style="435" customWidth="1"/>
    <col min="16140" max="16140" width="2.5" style="435" customWidth="1"/>
    <col min="16141" max="16384" width="9" style="435"/>
  </cols>
  <sheetData>
    <row r="1" spans="1:12" ht="27.75" customHeight="1">
      <c r="A1" s="434"/>
      <c r="B1" s="319" t="s">
        <v>1346</v>
      </c>
      <c r="C1" s="319"/>
      <c r="D1" s="319"/>
      <c r="E1" s="319"/>
      <c r="F1" s="319"/>
      <c r="G1" s="319"/>
      <c r="H1" s="319"/>
      <c r="I1" s="319"/>
      <c r="J1" s="319"/>
    </row>
    <row r="2" spans="1:12" ht="15.75" customHeight="1">
      <c r="A2" s="434"/>
      <c r="B2" s="436" t="s">
        <v>691</v>
      </c>
      <c r="C2" s="437"/>
      <c r="D2" s="437"/>
      <c r="E2" s="437"/>
      <c r="F2" s="437"/>
      <c r="G2" s="437"/>
      <c r="H2" s="437"/>
      <c r="I2" s="437"/>
      <c r="J2" s="955" t="s">
        <v>692</v>
      </c>
      <c r="L2" s="4" t="s">
        <v>0</v>
      </c>
    </row>
    <row r="3" spans="1:12" ht="15.75" customHeight="1">
      <c r="A3" s="434"/>
      <c r="B3" s="436"/>
      <c r="C3" s="437"/>
      <c r="D3" s="437"/>
      <c r="E3" s="437"/>
      <c r="F3" s="437"/>
      <c r="G3" s="437"/>
      <c r="H3" s="437"/>
      <c r="I3" s="437"/>
      <c r="J3" s="955"/>
    </row>
    <row r="4" spans="1:12" ht="18" customHeight="1">
      <c r="A4" s="1736" t="s">
        <v>693</v>
      </c>
      <c r="B4" s="1736"/>
      <c r="C4" s="1736"/>
      <c r="D4" s="1736"/>
      <c r="E4" s="1736"/>
      <c r="F4" s="1736"/>
      <c r="G4" s="1736"/>
      <c r="H4" s="1736"/>
      <c r="I4" s="1736"/>
      <c r="J4" s="1736"/>
    </row>
    <row r="5" spans="1:12" ht="12" customHeight="1">
      <c r="A5" s="439"/>
      <c r="B5" s="439"/>
      <c r="C5" s="439"/>
      <c r="D5" s="439"/>
      <c r="E5" s="439"/>
      <c r="F5" s="439"/>
      <c r="G5" s="439"/>
      <c r="H5" s="439"/>
      <c r="I5" s="439"/>
      <c r="J5" s="439"/>
    </row>
    <row r="6" spans="1:12" ht="43.5" customHeight="1">
      <c r="A6" s="439"/>
      <c r="B6" s="1043" t="s">
        <v>694</v>
      </c>
      <c r="C6" s="2406"/>
      <c r="D6" s="2407"/>
      <c r="E6" s="2407"/>
      <c r="F6" s="2407"/>
      <c r="G6" s="2407"/>
      <c r="H6" s="2407"/>
      <c r="I6" s="2407"/>
      <c r="J6" s="2408"/>
    </row>
    <row r="7" spans="1:12" ht="43.5" customHeight="1">
      <c r="A7" s="437"/>
      <c r="B7" s="1044" t="s">
        <v>568</v>
      </c>
      <c r="C7" s="2412" t="s">
        <v>566</v>
      </c>
      <c r="D7" s="2412"/>
      <c r="E7" s="2412"/>
      <c r="F7" s="2412"/>
      <c r="G7" s="2412"/>
      <c r="H7" s="2412"/>
      <c r="I7" s="2412"/>
      <c r="J7" s="2412"/>
      <c r="K7" s="1045"/>
    </row>
    <row r="8" spans="1:12" ht="76.5" customHeight="1">
      <c r="A8" s="437"/>
      <c r="B8" s="1046" t="s">
        <v>695</v>
      </c>
      <c r="C8" s="2413" t="s">
        <v>1347</v>
      </c>
      <c r="D8" s="2414"/>
      <c r="E8" s="2414"/>
      <c r="F8" s="2414"/>
      <c r="G8" s="2414"/>
      <c r="H8" s="2414"/>
      <c r="I8" s="2414"/>
      <c r="J8" s="2415"/>
      <c r="K8" s="1045"/>
    </row>
    <row r="9" spans="1:12" ht="19.5" customHeight="1">
      <c r="A9" s="437"/>
      <c r="B9" s="2416" t="s">
        <v>696</v>
      </c>
      <c r="C9" s="2419" t="s">
        <v>1348</v>
      </c>
      <c r="D9" s="2412"/>
      <c r="E9" s="2412"/>
      <c r="F9" s="2412"/>
      <c r="G9" s="2412"/>
      <c r="H9" s="2412"/>
      <c r="I9" s="2412"/>
      <c r="J9" s="2412"/>
      <c r="K9" s="1045"/>
    </row>
    <row r="10" spans="1:12" ht="40.5" customHeight="1">
      <c r="A10" s="437"/>
      <c r="B10" s="2417"/>
      <c r="C10" s="958" t="s">
        <v>152</v>
      </c>
      <c r="D10" s="958" t="s">
        <v>8</v>
      </c>
      <c r="E10" s="1746" t="s">
        <v>290</v>
      </c>
      <c r="F10" s="1746"/>
      <c r="G10" s="1746"/>
      <c r="H10" s="1747" t="s">
        <v>595</v>
      </c>
      <c r="I10" s="1747"/>
      <c r="J10" s="445" t="s">
        <v>596</v>
      </c>
    </row>
    <row r="11" spans="1:12" ht="19.5" customHeight="1">
      <c r="A11" s="437"/>
      <c r="B11" s="2417"/>
      <c r="C11" s="446"/>
      <c r="D11" s="446"/>
      <c r="E11" s="1746"/>
      <c r="F11" s="1746"/>
      <c r="G11" s="1746"/>
      <c r="H11" s="447"/>
      <c r="I11" s="957" t="s">
        <v>597</v>
      </c>
      <c r="J11" s="447"/>
    </row>
    <row r="12" spans="1:12" ht="19.5" customHeight="1">
      <c r="A12" s="437"/>
      <c r="B12" s="2417"/>
      <c r="C12" s="446"/>
      <c r="D12" s="446"/>
      <c r="E12" s="1746"/>
      <c r="F12" s="1746"/>
      <c r="G12" s="1746"/>
      <c r="H12" s="447"/>
      <c r="I12" s="957" t="s">
        <v>597</v>
      </c>
      <c r="J12" s="447"/>
    </row>
    <row r="13" spans="1:12" ht="19.5" customHeight="1">
      <c r="A13" s="437"/>
      <c r="B13" s="2417"/>
      <c r="C13" s="446"/>
      <c r="D13" s="446"/>
      <c r="E13" s="1746"/>
      <c r="F13" s="1746"/>
      <c r="G13" s="1746"/>
      <c r="H13" s="447"/>
      <c r="I13" s="957" t="s">
        <v>597</v>
      </c>
      <c r="J13" s="447"/>
    </row>
    <row r="14" spans="1:12" ht="19.5" customHeight="1">
      <c r="A14" s="437"/>
      <c r="B14" s="2417"/>
      <c r="C14" s="1764" t="s">
        <v>291</v>
      </c>
      <c r="D14" s="1765"/>
      <c r="E14" s="1765"/>
      <c r="F14" s="1765"/>
      <c r="G14" s="1765"/>
      <c r="H14" s="1765"/>
      <c r="I14" s="1765"/>
      <c r="J14" s="1766"/>
    </row>
    <row r="15" spans="1:12" ht="40.5" customHeight="1">
      <c r="A15" s="437"/>
      <c r="B15" s="2417"/>
      <c r="C15" s="958" t="s">
        <v>152</v>
      </c>
      <c r="D15" s="958" t="s">
        <v>8</v>
      </c>
      <c r="E15" s="1746" t="s">
        <v>290</v>
      </c>
      <c r="F15" s="1746"/>
      <c r="G15" s="1746"/>
      <c r="H15" s="1747" t="s">
        <v>595</v>
      </c>
      <c r="I15" s="1747"/>
      <c r="J15" s="445" t="s">
        <v>596</v>
      </c>
    </row>
    <row r="16" spans="1:12" ht="19.5" customHeight="1">
      <c r="A16" s="437"/>
      <c r="B16" s="2417"/>
      <c r="C16" s="446"/>
      <c r="D16" s="446"/>
      <c r="E16" s="1746"/>
      <c r="F16" s="1746"/>
      <c r="G16" s="1746"/>
      <c r="H16" s="447"/>
      <c r="I16" s="957" t="s">
        <v>597</v>
      </c>
      <c r="J16" s="447"/>
      <c r="K16" s="1045"/>
    </row>
    <row r="17" spans="1:12" ht="19.5" customHeight="1">
      <c r="A17" s="437"/>
      <c r="B17" s="2417"/>
      <c r="C17" s="446"/>
      <c r="D17" s="446"/>
      <c r="E17" s="1746"/>
      <c r="F17" s="1746"/>
      <c r="G17" s="1746"/>
      <c r="H17" s="447"/>
      <c r="I17" s="957" t="s">
        <v>597</v>
      </c>
      <c r="J17" s="447"/>
    </row>
    <row r="18" spans="1:12" ht="19.5" customHeight="1">
      <c r="A18" s="437"/>
      <c r="B18" s="2418"/>
      <c r="C18" s="446"/>
      <c r="D18" s="446"/>
      <c r="E18" s="1746"/>
      <c r="F18" s="1746"/>
      <c r="G18" s="1746"/>
      <c r="H18" s="447"/>
      <c r="I18" s="957" t="s">
        <v>597</v>
      </c>
      <c r="J18" s="447"/>
    </row>
    <row r="19" spans="1:12" ht="19.5" customHeight="1">
      <c r="A19" s="437"/>
      <c r="B19" s="2401" t="s">
        <v>698</v>
      </c>
      <c r="C19" s="2403" t="s">
        <v>699</v>
      </c>
      <c r="D19" s="2404"/>
      <c r="E19" s="2404"/>
      <c r="F19" s="2404"/>
      <c r="G19" s="2405"/>
      <c r="H19" s="2406" t="s">
        <v>700</v>
      </c>
      <c r="I19" s="2407"/>
      <c r="J19" s="2408"/>
    </row>
    <row r="20" spans="1:12" ht="35.25" customHeight="1">
      <c r="A20" s="437"/>
      <c r="B20" s="2402"/>
      <c r="C20" s="1761"/>
      <c r="D20" s="1762"/>
      <c r="E20" s="1762"/>
      <c r="F20" s="1762"/>
      <c r="G20" s="1763"/>
      <c r="H20" s="2409"/>
      <c r="I20" s="2410"/>
      <c r="J20" s="2411"/>
    </row>
    <row r="21" spans="1:12" ht="6" customHeight="1">
      <c r="A21" s="437"/>
      <c r="B21" s="437"/>
      <c r="C21" s="437"/>
      <c r="D21" s="437"/>
      <c r="E21" s="437"/>
      <c r="F21" s="437"/>
      <c r="G21" s="437"/>
      <c r="H21" s="437"/>
      <c r="I21" s="437"/>
      <c r="J21" s="437"/>
    </row>
    <row r="22" spans="1:12" ht="20.25" customHeight="1">
      <c r="A22" s="437"/>
      <c r="B22" s="437" t="s">
        <v>39</v>
      </c>
      <c r="C22" s="437"/>
      <c r="D22" s="437"/>
      <c r="E22" s="437"/>
      <c r="F22" s="437"/>
      <c r="G22" s="437"/>
      <c r="H22" s="437"/>
      <c r="I22" s="437"/>
      <c r="J22" s="437"/>
      <c r="K22" s="138"/>
      <c r="L22" s="138"/>
    </row>
    <row r="23" spans="1:12" ht="62.25" customHeight="1">
      <c r="A23" s="437"/>
      <c r="B23" s="2400" t="s">
        <v>1349</v>
      </c>
      <c r="C23" s="2400"/>
      <c r="D23" s="2400"/>
      <c r="E23" s="2400"/>
      <c r="F23" s="2400"/>
      <c r="G23" s="2400"/>
      <c r="H23" s="2400"/>
      <c r="I23" s="2400"/>
      <c r="J23" s="2400"/>
      <c r="K23" s="138"/>
      <c r="L23" s="138"/>
    </row>
    <row r="24" spans="1:12" ht="39" customHeight="1">
      <c r="A24" s="437"/>
      <c r="B24" s="2400" t="s">
        <v>701</v>
      </c>
      <c r="C24" s="2400"/>
      <c r="D24" s="2400"/>
      <c r="E24" s="2400"/>
      <c r="F24" s="2400"/>
      <c r="G24" s="2400"/>
      <c r="H24" s="2400"/>
      <c r="I24" s="2400"/>
      <c r="J24" s="2400"/>
      <c r="K24" s="138"/>
      <c r="L24" s="138"/>
    </row>
    <row r="25" spans="1:12" ht="29.25" customHeight="1">
      <c r="A25" s="437"/>
      <c r="B25" s="2255" t="s">
        <v>702</v>
      </c>
      <c r="C25" s="2255"/>
      <c r="D25" s="2255"/>
      <c r="E25" s="2255"/>
      <c r="F25" s="2255"/>
      <c r="G25" s="2255"/>
      <c r="H25" s="2255"/>
      <c r="I25" s="2255"/>
      <c r="J25" s="2255"/>
      <c r="K25" s="138"/>
      <c r="L25" s="138"/>
    </row>
    <row r="26" spans="1:12" ht="7.5" customHeight="1">
      <c r="A26" s="319"/>
      <c r="B26" s="1756"/>
      <c r="C26" s="1756"/>
      <c r="D26" s="1756"/>
      <c r="E26" s="1756"/>
      <c r="F26" s="1756"/>
      <c r="G26" s="1756"/>
      <c r="H26" s="1756"/>
      <c r="I26" s="1756"/>
      <c r="J26" s="1756"/>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3"/>
  <hyperlinks>
    <hyperlink ref="L2" location="目次!A1" display="目次に戻る" xr:uid="{ACEE16EC-78C9-4B3C-B58D-753422A878B6}"/>
  </hyperlinks>
  <pageMargins left="0.7" right="0.7" top="0.75" bottom="0.75" header="0.3" footer="0.3"/>
  <pageSetup paperSize="9" scale="76"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27"/>
  <sheetViews>
    <sheetView view="pageBreakPreview" zoomScale="60" zoomScaleNormal="100" workbookViewId="0"/>
  </sheetViews>
  <sheetFormatPr defaultRowHeight="13.5"/>
  <cols>
    <col min="1" max="1" width="9.5" style="435" customWidth="1"/>
    <col min="2" max="2" width="17.375" style="435" customWidth="1"/>
    <col min="3" max="3" width="10.75" style="435" customWidth="1"/>
    <col min="4" max="4" width="16.875" style="435" customWidth="1"/>
    <col min="5" max="5" width="19.5" style="435" customWidth="1"/>
    <col min="6" max="6" width="14.125" style="435" customWidth="1"/>
    <col min="7" max="7" width="12.25" style="435" customWidth="1"/>
    <col min="8" max="8" width="5.5" style="435" customWidth="1"/>
    <col min="9" max="9" width="4" style="435" customWidth="1"/>
    <col min="10" max="10" width="9.375" style="435" customWidth="1"/>
    <col min="11" max="11" width="19.625" style="435" customWidth="1"/>
    <col min="12" max="12" width="12" style="435" customWidth="1"/>
    <col min="13" max="259" width="8.875" style="435"/>
    <col min="260" max="260" width="1.25" style="435" customWidth="1"/>
    <col min="261" max="262" width="17.375" style="435" customWidth="1"/>
    <col min="263" max="263" width="16.875" style="435" customWidth="1"/>
    <col min="264" max="264" width="19.5" style="435" customWidth="1"/>
    <col min="265" max="265" width="16.75" style="435" customWidth="1"/>
    <col min="266" max="266" width="16.875" style="435" customWidth="1"/>
    <col min="267" max="267" width="4.125" style="435" customWidth="1"/>
    <col min="268" max="268" width="2.75" style="435" customWidth="1"/>
    <col min="269" max="515" width="8.875" style="435"/>
    <col min="516" max="516" width="1.25" style="435" customWidth="1"/>
    <col min="517" max="518" width="17.375" style="435" customWidth="1"/>
    <col min="519" max="519" width="16.875" style="435" customWidth="1"/>
    <col min="520" max="520" width="19.5" style="435" customWidth="1"/>
    <col min="521" max="521" width="16.75" style="435" customWidth="1"/>
    <col min="522" max="522" width="16.875" style="435" customWidth="1"/>
    <col min="523" max="523" width="4.125" style="435" customWidth="1"/>
    <col min="524" max="524" width="2.75" style="435" customWidth="1"/>
    <col min="525" max="771" width="8.875" style="435"/>
    <col min="772" max="772" width="1.25" style="435" customWidth="1"/>
    <col min="773" max="774" width="17.375" style="435" customWidth="1"/>
    <col min="775" max="775" width="16.875" style="435" customWidth="1"/>
    <col min="776" max="776" width="19.5" style="435" customWidth="1"/>
    <col min="777" max="777" width="16.75" style="435" customWidth="1"/>
    <col min="778" max="778" width="16.875" style="435" customWidth="1"/>
    <col min="779" max="779" width="4.125" style="435" customWidth="1"/>
    <col min="780" max="780" width="2.75" style="435" customWidth="1"/>
    <col min="781" max="1027" width="8.875" style="435"/>
    <col min="1028" max="1028" width="1.25" style="435" customWidth="1"/>
    <col min="1029" max="1030" width="17.375" style="435" customWidth="1"/>
    <col min="1031" max="1031" width="16.875" style="435" customWidth="1"/>
    <col min="1032" max="1032" width="19.5" style="435" customWidth="1"/>
    <col min="1033" max="1033" width="16.75" style="435" customWidth="1"/>
    <col min="1034" max="1034" width="16.875" style="435" customWidth="1"/>
    <col min="1035" max="1035" width="4.125" style="435" customWidth="1"/>
    <col min="1036" max="1036" width="2.75" style="435" customWidth="1"/>
    <col min="1037" max="1283" width="8.875" style="435"/>
    <col min="1284" max="1284" width="1.25" style="435" customWidth="1"/>
    <col min="1285" max="1286" width="17.375" style="435" customWidth="1"/>
    <col min="1287" max="1287" width="16.875" style="435" customWidth="1"/>
    <col min="1288" max="1288" width="19.5" style="435" customWidth="1"/>
    <col min="1289" max="1289" width="16.75" style="435" customWidth="1"/>
    <col min="1290" max="1290" width="16.875" style="435" customWidth="1"/>
    <col min="1291" max="1291" width="4.125" style="435" customWidth="1"/>
    <col min="1292" max="1292" width="2.75" style="435" customWidth="1"/>
    <col min="1293" max="1539" width="8.875" style="435"/>
    <col min="1540" max="1540" width="1.25" style="435" customWidth="1"/>
    <col min="1541" max="1542" width="17.375" style="435" customWidth="1"/>
    <col min="1543" max="1543" width="16.875" style="435" customWidth="1"/>
    <col min="1544" max="1544" width="19.5" style="435" customWidth="1"/>
    <col min="1545" max="1545" width="16.75" style="435" customWidth="1"/>
    <col min="1546" max="1546" width="16.875" style="435" customWidth="1"/>
    <col min="1547" max="1547" width="4.125" style="435" customWidth="1"/>
    <col min="1548" max="1548" width="2.75" style="435" customWidth="1"/>
    <col min="1549" max="1795" width="8.875" style="435"/>
    <col min="1796" max="1796" width="1.25" style="435" customWidth="1"/>
    <col min="1797" max="1798" width="17.375" style="435" customWidth="1"/>
    <col min="1799" max="1799" width="16.875" style="435" customWidth="1"/>
    <col min="1800" max="1800" width="19.5" style="435" customWidth="1"/>
    <col min="1801" max="1801" width="16.75" style="435" customWidth="1"/>
    <col min="1802" max="1802" width="16.875" style="435" customWidth="1"/>
    <col min="1803" max="1803" width="4.125" style="435" customWidth="1"/>
    <col min="1804" max="1804" width="2.75" style="435" customWidth="1"/>
    <col min="1805" max="2051" width="8.875" style="435"/>
    <col min="2052" max="2052" width="1.25" style="435" customWidth="1"/>
    <col min="2053" max="2054" width="17.375" style="435" customWidth="1"/>
    <col min="2055" max="2055" width="16.875" style="435" customWidth="1"/>
    <col min="2056" max="2056" width="19.5" style="435" customWidth="1"/>
    <col min="2057" max="2057" width="16.75" style="435" customWidth="1"/>
    <col min="2058" max="2058" width="16.875" style="435" customWidth="1"/>
    <col min="2059" max="2059" width="4.125" style="435" customWidth="1"/>
    <col min="2060" max="2060" width="2.75" style="435" customWidth="1"/>
    <col min="2061" max="2307" width="8.875" style="435"/>
    <col min="2308" max="2308" width="1.25" style="435" customWidth="1"/>
    <col min="2309" max="2310" width="17.375" style="435" customWidth="1"/>
    <col min="2311" max="2311" width="16.875" style="435" customWidth="1"/>
    <col min="2312" max="2312" width="19.5" style="435" customWidth="1"/>
    <col min="2313" max="2313" width="16.75" style="435" customWidth="1"/>
    <col min="2314" max="2314" width="16.875" style="435" customWidth="1"/>
    <col min="2315" max="2315" width="4.125" style="435" customWidth="1"/>
    <col min="2316" max="2316" width="2.75" style="435" customWidth="1"/>
    <col min="2317" max="2563" width="8.875" style="435"/>
    <col min="2564" max="2564" width="1.25" style="435" customWidth="1"/>
    <col min="2565" max="2566" width="17.375" style="435" customWidth="1"/>
    <col min="2567" max="2567" width="16.875" style="435" customWidth="1"/>
    <col min="2568" max="2568" width="19.5" style="435" customWidth="1"/>
    <col min="2569" max="2569" width="16.75" style="435" customWidth="1"/>
    <col min="2570" max="2570" width="16.875" style="435" customWidth="1"/>
    <col min="2571" max="2571" width="4.125" style="435" customWidth="1"/>
    <col min="2572" max="2572" width="2.75" style="435" customWidth="1"/>
    <col min="2573" max="2819" width="8.875" style="435"/>
    <col min="2820" max="2820" width="1.25" style="435" customWidth="1"/>
    <col min="2821" max="2822" width="17.375" style="435" customWidth="1"/>
    <col min="2823" max="2823" width="16.875" style="435" customWidth="1"/>
    <col min="2824" max="2824" width="19.5" style="435" customWidth="1"/>
    <col min="2825" max="2825" width="16.75" style="435" customWidth="1"/>
    <col min="2826" max="2826" width="16.875" style="435" customWidth="1"/>
    <col min="2827" max="2827" width="4.125" style="435" customWidth="1"/>
    <col min="2828" max="2828" width="2.75" style="435" customWidth="1"/>
    <col min="2829" max="3075" width="8.875" style="435"/>
    <col min="3076" max="3076" width="1.25" style="435" customWidth="1"/>
    <col min="3077" max="3078" width="17.375" style="435" customWidth="1"/>
    <col min="3079" max="3079" width="16.875" style="435" customWidth="1"/>
    <col min="3080" max="3080" width="19.5" style="435" customWidth="1"/>
    <col min="3081" max="3081" width="16.75" style="435" customWidth="1"/>
    <col min="3082" max="3082" width="16.875" style="435" customWidth="1"/>
    <col min="3083" max="3083" width="4.125" style="435" customWidth="1"/>
    <col min="3084" max="3084" width="2.75" style="435" customWidth="1"/>
    <col min="3085" max="3331" width="8.875" style="435"/>
    <col min="3332" max="3332" width="1.25" style="435" customWidth="1"/>
    <col min="3333" max="3334" width="17.375" style="435" customWidth="1"/>
    <col min="3335" max="3335" width="16.875" style="435" customWidth="1"/>
    <col min="3336" max="3336" width="19.5" style="435" customWidth="1"/>
    <col min="3337" max="3337" width="16.75" style="435" customWidth="1"/>
    <col min="3338" max="3338" width="16.875" style="435" customWidth="1"/>
    <col min="3339" max="3339" width="4.125" style="435" customWidth="1"/>
    <col min="3340" max="3340" width="2.75" style="435" customWidth="1"/>
    <col min="3341" max="3587" width="8.875" style="435"/>
    <col min="3588" max="3588" width="1.25" style="435" customWidth="1"/>
    <col min="3589" max="3590" width="17.375" style="435" customWidth="1"/>
    <col min="3591" max="3591" width="16.875" style="435" customWidth="1"/>
    <col min="3592" max="3592" width="19.5" style="435" customWidth="1"/>
    <col min="3593" max="3593" width="16.75" style="435" customWidth="1"/>
    <col min="3594" max="3594" width="16.875" style="435" customWidth="1"/>
    <col min="3595" max="3595" width="4.125" style="435" customWidth="1"/>
    <col min="3596" max="3596" width="2.75" style="435" customWidth="1"/>
    <col min="3597" max="3843" width="8.875" style="435"/>
    <col min="3844" max="3844" width="1.25" style="435" customWidth="1"/>
    <col min="3845" max="3846" width="17.375" style="435" customWidth="1"/>
    <col min="3847" max="3847" width="16.875" style="435" customWidth="1"/>
    <col min="3848" max="3848" width="19.5" style="435" customWidth="1"/>
    <col min="3849" max="3849" width="16.75" style="435" customWidth="1"/>
    <col min="3850" max="3850" width="16.875" style="435" customWidth="1"/>
    <col min="3851" max="3851" width="4.125" style="435" customWidth="1"/>
    <col min="3852" max="3852" width="2.75" style="435" customWidth="1"/>
    <col min="3853" max="4099" width="8.875" style="435"/>
    <col min="4100" max="4100" width="1.25" style="435" customWidth="1"/>
    <col min="4101" max="4102" width="17.375" style="435" customWidth="1"/>
    <col min="4103" max="4103" width="16.875" style="435" customWidth="1"/>
    <col min="4104" max="4104" width="19.5" style="435" customWidth="1"/>
    <col min="4105" max="4105" width="16.75" style="435" customWidth="1"/>
    <col min="4106" max="4106" width="16.875" style="435" customWidth="1"/>
    <col min="4107" max="4107" width="4.125" style="435" customWidth="1"/>
    <col min="4108" max="4108" width="2.75" style="435" customWidth="1"/>
    <col min="4109" max="4355" width="8.875" style="435"/>
    <col min="4356" max="4356" width="1.25" style="435" customWidth="1"/>
    <col min="4357" max="4358" width="17.375" style="435" customWidth="1"/>
    <col min="4359" max="4359" width="16.875" style="435" customWidth="1"/>
    <col min="4360" max="4360" width="19.5" style="435" customWidth="1"/>
    <col min="4361" max="4361" width="16.75" style="435" customWidth="1"/>
    <col min="4362" max="4362" width="16.875" style="435" customWidth="1"/>
    <col min="4363" max="4363" width="4.125" style="435" customWidth="1"/>
    <col min="4364" max="4364" width="2.75" style="435" customWidth="1"/>
    <col min="4365" max="4611" width="8.875" style="435"/>
    <col min="4612" max="4612" width="1.25" style="435" customWidth="1"/>
    <col min="4613" max="4614" width="17.375" style="435" customWidth="1"/>
    <col min="4615" max="4615" width="16.875" style="435" customWidth="1"/>
    <col min="4616" max="4616" width="19.5" style="435" customWidth="1"/>
    <col min="4617" max="4617" width="16.75" style="435" customWidth="1"/>
    <col min="4618" max="4618" width="16.875" style="435" customWidth="1"/>
    <col min="4619" max="4619" width="4.125" style="435" customWidth="1"/>
    <col min="4620" max="4620" width="2.75" style="435" customWidth="1"/>
    <col min="4621" max="4867" width="8.875" style="435"/>
    <col min="4868" max="4868" width="1.25" style="435" customWidth="1"/>
    <col min="4869" max="4870" width="17.375" style="435" customWidth="1"/>
    <col min="4871" max="4871" width="16.875" style="435" customWidth="1"/>
    <col min="4872" max="4872" width="19.5" style="435" customWidth="1"/>
    <col min="4873" max="4873" width="16.75" style="435" customWidth="1"/>
    <col min="4874" max="4874" width="16.875" style="435" customWidth="1"/>
    <col min="4875" max="4875" width="4.125" style="435" customWidth="1"/>
    <col min="4876" max="4876" width="2.75" style="435" customWidth="1"/>
    <col min="4877" max="5123" width="8.875" style="435"/>
    <col min="5124" max="5124" width="1.25" style="435" customWidth="1"/>
    <col min="5125" max="5126" width="17.375" style="435" customWidth="1"/>
    <col min="5127" max="5127" width="16.875" style="435" customWidth="1"/>
    <col min="5128" max="5128" width="19.5" style="435" customWidth="1"/>
    <col min="5129" max="5129" width="16.75" style="435" customWidth="1"/>
    <col min="5130" max="5130" width="16.875" style="435" customWidth="1"/>
    <col min="5131" max="5131" width="4.125" style="435" customWidth="1"/>
    <col min="5132" max="5132" width="2.75" style="435" customWidth="1"/>
    <col min="5133" max="5379" width="8.875" style="435"/>
    <col min="5380" max="5380" width="1.25" style="435" customWidth="1"/>
    <col min="5381" max="5382" width="17.375" style="435" customWidth="1"/>
    <col min="5383" max="5383" width="16.875" style="435" customWidth="1"/>
    <col min="5384" max="5384" width="19.5" style="435" customWidth="1"/>
    <col min="5385" max="5385" width="16.75" style="435" customWidth="1"/>
    <col min="5386" max="5386" width="16.875" style="435" customWidth="1"/>
    <col min="5387" max="5387" width="4.125" style="435" customWidth="1"/>
    <col min="5388" max="5388" width="2.75" style="435" customWidth="1"/>
    <col min="5389" max="5635" width="8.875" style="435"/>
    <col min="5636" max="5636" width="1.25" style="435" customWidth="1"/>
    <col min="5637" max="5638" width="17.375" style="435" customWidth="1"/>
    <col min="5639" max="5639" width="16.875" style="435" customWidth="1"/>
    <col min="5640" max="5640" width="19.5" style="435" customWidth="1"/>
    <col min="5641" max="5641" width="16.75" style="435" customWidth="1"/>
    <col min="5642" max="5642" width="16.875" style="435" customWidth="1"/>
    <col min="5643" max="5643" width="4.125" style="435" customWidth="1"/>
    <col min="5644" max="5644" width="2.75" style="435" customWidth="1"/>
    <col min="5645" max="5891" width="8.875" style="435"/>
    <col min="5892" max="5892" width="1.25" style="435" customWidth="1"/>
    <col min="5893" max="5894" width="17.375" style="435" customWidth="1"/>
    <col min="5895" max="5895" width="16.875" style="435" customWidth="1"/>
    <col min="5896" max="5896" width="19.5" style="435" customWidth="1"/>
    <col min="5897" max="5897" width="16.75" style="435" customWidth="1"/>
    <col min="5898" max="5898" width="16.875" style="435" customWidth="1"/>
    <col min="5899" max="5899" width="4.125" style="435" customWidth="1"/>
    <col min="5900" max="5900" width="2.75" style="435" customWidth="1"/>
    <col min="5901" max="6147" width="8.875" style="435"/>
    <col min="6148" max="6148" width="1.25" style="435" customWidth="1"/>
    <col min="6149" max="6150" width="17.375" style="435" customWidth="1"/>
    <col min="6151" max="6151" width="16.875" style="435" customWidth="1"/>
    <col min="6152" max="6152" width="19.5" style="435" customWidth="1"/>
    <col min="6153" max="6153" width="16.75" style="435" customWidth="1"/>
    <col min="6154" max="6154" width="16.875" style="435" customWidth="1"/>
    <col min="6155" max="6155" width="4.125" style="435" customWidth="1"/>
    <col min="6156" max="6156" width="2.75" style="435" customWidth="1"/>
    <col min="6157" max="6403" width="8.875" style="435"/>
    <col min="6404" max="6404" width="1.25" style="435" customWidth="1"/>
    <col min="6405" max="6406" width="17.375" style="435" customWidth="1"/>
    <col min="6407" max="6407" width="16.875" style="435" customWidth="1"/>
    <col min="6408" max="6408" width="19.5" style="435" customWidth="1"/>
    <col min="6409" max="6409" width="16.75" style="435" customWidth="1"/>
    <col min="6410" max="6410" width="16.875" style="435" customWidth="1"/>
    <col min="6411" max="6411" width="4.125" style="435" customWidth="1"/>
    <col min="6412" max="6412" width="2.75" style="435" customWidth="1"/>
    <col min="6413" max="6659" width="8.875" style="435"/>
    <col min="6660" max="6660" width="1.25" style="435" customWidth="1"/>
    <col min="6661" max="6662" width="17.375" style="435" customWidth="1"/>
    <col min="6663" max="6663" width="16.875" style="435" customWidth="1"/>
    <col min="6664" max="6664" width="19.5" style="435" customWidth="1"/>
    <col min="6665" max="6665" width="16.75" style="435" customWidth="1"/>
    <col min="6666" max="6666" width="16.875" style="435" customWidth="1"/>
    <col min="6667" max="6667" width="4.125" style="435" customWidth="1"/>
    <col min="6668" max="6668" width="2.75" style="435" customWidth="1"/>
    <col min="6669" max="6915" width="8.875" style="435"/>
    <col min="6916" max="6916" width="1.25" style="435" customWidth="1"/>
    <col min="6917" max="6918" width="17.375" style="435" customWidth="1"/>
    <col min="6919" max="6919" width="16.875" style="435" customWidth="1"/>
    <col min="6920" max="6920" width="19.5" style="435" customWidth="1"/>
    <col min="6921" max="6921" width="16.75" style="435" customWidth="1"/>
    <col min="6922" max="6922" width="16.875" style="435" customWidth="1"/>
    <col min="6923" max="6923" width="4.125" style="435" customWidth="1"/>
    <col min="6924" max="6924" width="2.75" style="435" customWidth="1"/>
    <col min="6925" max="7171" width="8.875" style="435"/>
    <col min="7172" max="7172" width="1.25" style="435" customWidth="1"/>
    <col min="7173" max="7174" width="17.375" style="435" customWidth="1"/>
    <col min="7175" max="7175" width="16.875" style="435" customWidth="1"/>
    <col min="7176" max="7176" width="19.5" style="435" customWidth="1"/>
    <col min="7177" max="7177" width="16.75" style="435" customWidth="1"/>
    <col min="7178" max="7178" width="16.875" style="435" customWidth="1"/>
    <col min="7179" max="7179" width="4.125" style="435" customWidth="1"/>
    <col min="7180" max="7180" width="2.75" style="435" customWidth="1"/>
    <col min="7181" max="7427" width="8.875" style="435"/>
    <col min="7428" max="7428" width="1.25" style="435" customWidth="1"/>
    <col min="7429" max="7430" width="17.375" style="435" customWidth="1"/>
    <col min="7431" max="7431" width="16.875" style="435" customWidth="1"/>
    <col min="7432" max="7432" width="19.5" style="435" customWidth="1"/>
    <col min="7433" max="7433" width="16.75" style="435" customWidth="1"/>
    <col min="7434" max="7434" width="16.875" style="435" customWidth="1"/>
    <col min="7435" max="7435" width="4.125" style="435" customWidth="1"/>
    <col min="7436" max="7436" width="2.75" style="435" customWidth="1"/>
    <col min="7437" max="7683" width="8.875" style="435"/>
    <col min="7684" max="7684" width="1.25" style="435" customWidth="1"/>
    <col min="7685" max="7686" width="17.375" style="435" customWidth="1"/>
    <col min="7687" max="7687" width="16.875" style="435" customWidth="1"/>
    <col min="7688" max="7688" width="19.5" style="435" customWidth="1"/>
    <col min="7689" max="7689" width="16.75" style="435" customWidth="1"/>
    <col min="7690" max="7690" width="16.875" style="435" customWidth="1"/>
    <col min="7691" max="7691" width="4.125" style="435" customWidth="1"/>
    <col min="7692" max="7692" width="2.75" style="435" customWidth="1"/>
    <col min="7693" max="7939" width="8.875" style="435"/>
    <col min="7940" max="7940" width="1.25" style="435" customWidth="1"/>
    <col min="7941" max="7942" width="17.375" style="435" customWidth="1"/>
    <col min="7943" max="7943" width="16.875" style="435" customWidth="1"/>
    <col min="7944" max="7944" width="19.5" style="435" customWidth="1"/>
    <col min="7945" max="7945" width="16.75" style="435" customWidth="1"/>
    <col min="7946" max="7946" width="16.875" style="435" customWidth="1"/>
    <col min="7947" max="7947" width="4.125" style="435" customWidth="1"/>
    <col min="7948" max="7948" width="2.75" style="435" customWidth="1"/>
    <col min="7949" max="8195" width="8.875" style="435"/>
    <col min="8196" max="8196" width="1.25" style="435" customWidth="1"/>
    <col min="8197" max="8198" width="17.375" style="435" customWidth="1"/>
    <col min="8199" max="8199" width="16.875" style="435" customWidth="1"/>
    <col min="8200" max="8200" width="19.5" style="435" customWidth="1"/>
    <col min="8201" max="8201" width="16.75" style="435" customWidth="1"/>
    <col min="8202" max="8202" width="16.875" style="435" customWidth="1"/>
    <col min="8203" max="8203" width="4.125" style="435" customWidth="1"/>
    <col min="8204" max="8204" width="2.75" style="435" customWidth="1"/>
    <col min="8205" max="8451" width="8.875" style="435"/>
    <col min="8452" max="8452" width="1.25" style="435" customWidth="1"/>
    <col min="8453" max="8454" width="17.375" style="435" customWidth="1"/>
    <col min="8455" max="8455" width="16.875" style="435" customWidth="1"/>
    <col min="8456" max="8456" width="19.5" style="435" customWidth="1"/>
    <col min="8457" max="8457" width="16.75" style="435" customWidth="1"/>
    <col min="8458" max="8458" width="16.875" style="435" customWidth="1"/>
    <col min="8459" max="8459" width="4.125" style="435" customWidth="1"/>
    <col min="8460" max="8460" width="2.75" style="435" customWidth="1"/>
    <col min="8461" max="8707" width="8.875" style="435"/>
    <col min="8708" max="8708" width="1.25" style="435" customWidth="1"/>
    <col min="8709" max="8710" width="17.375" style="435" customWidth="1"/>
    <col min="8711" max="8711" width="16.875" style="435" customWidth="1"/>
    <col min="8712" max="8712" width="19.5" style="435" customWidth="1"/>
    <col min="8713" max="8713" width="16.75" style="435" customWidth="1"/>
    <col min="8714" max="8714" width="16.875" style="435" customWidth="1"/>
    <col min="8715" max="8715" width="4.125" style="435" customWidth="1"/>
    <col min="8716" max="8716" width="2.75" style="435" customWidth="1"/>
    <col min="8717" max="8963" width="8.875" style="435"/>
    <col min="8964" max="8964" width="1.25" style="435" customWidth="1"/>
    <col min="8965" max="8966" width="17.375" style="435" customWidth="1"/>
    <col min="8967" max="8967" width="16.875" style="435" customWidth="1"/>
    <col min="8968" max="8968" width="19.5" style="435" customWidth="1"/>
    <col min="8969" max="8969" width="16.75" style="435" customWidth="1"/>
    <col min="8970" max="8970" width="16.875" style="435" customWidth="1"/>
    <col min="8971" max="8971" width="4.125" style="435" customWidth="1"/>
    <col min="8972" max="8972" width="2.75" style="435" customWidth="1"/>
    <col min="8973" max="9219" width="8.875" style="435"/>
    <col min="9220" max="9220" width="1.25" style="435" customWidth="1"/>
    <col min="9221" max="9222" width="17.375" style="435" customWidth="1"/>
    <col min="9223" max="9223" width="16.875" style="435" customWidth="1"/>
    <col min="9224" max="9224" width="19.5" style="435" customWidth="1"/>
    <col min="9225" max="9225" width="16.75" style="435" customWidth="1"/>
    <col min="9226" max="9226" width="16.875" style="435" customWidth="1"/>
    <col min="9227" max="9227" width="4.125" style="435" customWidth="1"/>
    <col min="9228" max="9228" width="2.75" style="435" customWidth="1"/>
    <col min="9229" max="9475" width="8.875" style="435"/>
    <col min="9476" max="9476" width="1.25" style="435" customWidth="1"/>
    <col min="9477" max="9478" width="17.375" style="435" customWidth="1"/>
    <col min="9479" max="9479" width="16.875" style="435" customWidth="1"/>
    <col min="9480" max="9480" width="19.5" style="435" customWidth="1"/>
    <col min="9481" max="9481" width="16.75" style="435" customWidth="1"/>
    <col min="9482" max="9482" width="16.875" style="435" customWidth="1"/>
    <col min="9483" max="9483" width="4.125" style="435" customWidth="1"/>
    <col min="9484" max="9484" width="2.75" style="435" customWidth="1"/>
    <col min="9485" max="9731" width="8.875" style="435"/>
    <col min="9732" max="9732" width="1.25" style="435" customWidth="1"/>
    <col min="9733" max="9734" width="17.375" style="435" customWidth="1"/>
    <col min="9735" max="9735" width="16.875" style="435" customWidth="1"/>
    <col min="9736" max="9736" width="19.5" style="435" customWidth="1"/>
    <col min="9737" max="9737" width="16.75" style="435" customWidth="1"/>
    <col min="9738" max="9738" width="16.875" style="435" customWidth="1"/>
    <col min="9739" max="9739" width="4.125" style="435" customWidth="1"/>
    <col min="9740" max="9740" width="2.75" style="435" customWidth="1"/>
    <col min="9741" max="9987" width="8.875" style="435"/>
    <col min="9988" max="9988" width="1.25" style="435" customWidth="1"/>
    <col min="9989" max="9990" width="17.375" style="435" customWidth="1"/>
    <col min="9991" max="9991" width="16.875" style="435" customWidth="1"/>
    <col min="9992" max="9992" width="19.5" style="435" customWidth="1"/>
    <col min="9993" max="9993" width="16.75" style="435" customWidth="1"/>
    <col min="9994" max="9994" width="16.875" style="435" customWidth="1"/>
    <col min="9995" max="9995" width="4.125" style="435" customWidth="1"/>
    <col min="9996" max="9996" width="2.75" style="435" customWidth="1"/>
    <col min="9997" max="10243" width="8.875" style="435"/>
    <col min="10244" max="10244" width="1.25" style="435" customWidth="1"/>
    <col min="10245" max="10246" width="17.375" style="435" customWidth="1"/>
    <col min="10247" max="10247" width="16.875" style="435" customWidth="1"/>
    <col min="10248" max="10248" width="19.5" style="435" customWidth="1"/>
    <col min="10249" max="10249" width="16.75" style="435" customWidth="1"/>
    <col min="10250" max="10250" width="16.875" style="435" customWidth="1"/>
    <col min="10251" max="10251" width="4.125" style="435" customWidth="1"/>
    <col min="10252" max="10252" width="2.75" style="435" customWidth="1"/>
    <col min="10253" max="10499" width="8.875" style="435"/>
    <col min="10500" max="10500" width="1.25" style="435" customWidth="1"/>
    <col min="10501" max="10502" width="17.375" style="435" customWidth="1"/>
    <col min="10503" max="10503" width="16.875" style="435" customWidth="1"/>
    <col min="10504" max="10504" width="19.5" style="435" customWidth="1"/>
    <col min="10505" max="10505" width="16.75" style="435" customWidth="1"/>
    <col min="10506" max="10506" width="16.875" style="435" customWidth="1"/>
    <col min="10507" max="10507" width="4.125" style="435" customWidth="1"/>
    <col min="10508" max="10508" width="2.75" style="435" customWidth="1"/>
    <col min="10509" max="10755" width="8.875" style="435"/>
    <col min="10756" max="10756" width="1.25" style="435" customWidth="1"/>
    <col min="10757" max="10758" width="17.375" style="435" customWidth="1"/>
    <col min="10759" max="10759" width="16.875" style="435" customWidth="1"/>
    <col min="10760" max="10760" width="19.5" style="435" customWidth="1"/>
    <col min="10761" max="10761" width="16.75" style="435" customWidth="1"/>
    <col min="10762" max="10762" width="16.875" style="435" customWidth="1"/>
    <col min="10763" max="10763" width="4.125" style="435" customWidth="1"/>
    <col min="10764" max="10764" width="2.75" style="435" customWidth="1"/>
    <col min="10765" max="11011" width="8.875" style="435"/>
    <col min="11012" max="11012" width="1.25" style="435" customWidth="1"/>
    <col min="11013" max="11014" width="17.375" style="435" customWidth="1"/>
    <col min="11015" max="11015" width="16.875" style="435" customWidth="1"/>
    <col min="11016" max="11016" width="19.5" style="435" customWidth="1"/>
    <col min="11017" max="11017" width="16.75" style="435" customWidth="1"/>
    <col min="11018" max="11018" width="16.875" style="435" customWidth="1"/>
    <col min="11019" max="11019" width="4.125" style="435" customWidth="1"/>
    <col min="11020" max="11020" width="2.75" style="435" customWidth="1"/>
    <col min="11021" max="11267" width="8.875" style="435"/>
    <col min="11268" max="11268" width="1.25" style="435" customWidth="1"/>
    <col min="11269" max="11270" width="17.375" style="435" customWidth="1"/>
    <col min="11271" max="11271" width="16.875" style="435" customWidth="1"/>
    <col min="11272" max="11272" width="19.5" style="435" customWidth="1"/>
    <col min="11273" max="11273" width="16.75" style="435" customWidth="1"/>
    <col min="11274" max="11274" width="16.875" style="435" customWidth="1"/>
    <col min="11275" max="11275" width="4.125" style="435" customWidth="1"/>
    <col min="11276" max="11276" width="2.75" style="435" customWidth="1"/>
    <col min="11277" max="11523" width="8.875" style="435"/>
    <col min="11524" max="11524" width="1.25" style="435" customWidth="1"/>
    <col min="11525" max="11526" width="17.375" style="435" customWidth="1"/>
    <col min="11527" max="11527" width="16.875" style="435" customWidth="1"/>
    <col min="11528" max="11528" width="19.5" style="435" customWidth="1"/>
    <col min="11529" max="11529" width="16.75" style="435" customWidth="1"/>
    <col min="11530" max="11530" width="16.875" style="435" customWidth="1"/>
    <col min="11531" max="11531" width="4.125" style="435" customWidth="1"/>
    <col min="11532" max="11532" width="2.75" style="435" customWidth="1"/>
    <col min="11533" max="11779" width="8.875" style="435"/>
    <col min="11780" max="11780" width="1.25" style="435" customWidth="1"/>
    <col min="11781" max="11782" width="17.375" style="435" customWidth="1"/>
    <col min="11783" max="11783" width="16.875" style="435" customWidth="1"/>
    <col min="11784" max="11784" width="19.5" style="435" customWidth="1"/>
    <col min="11785" max="11785" width="16.75" style="435" customWidth="1"/>
    <col min="11786" max="11786" width="16.875" style="435" customWidth="1"/>
    <col min="11787" max="11787" width="4.125" style="435" customWidth="1"/>
    <col min="11788" max="11788" width="2.75" style="435" customWidth="1"/>
    <col min="11789" max="12035" width="8.875" style="435"/>
    <col min="12036" max="12036" width="1.25" style="435" customWidth="1"/>
    <col min="12037" max="12038" width="17.375" style="435" customWidth="1"/>
    <col min="12039" max="12039" width="16.875" style="435" customWidth="1"/>
    <col min="12040" max="12040" width="19.5" style="435" customWidth="1"/>
    <col min="12041" max="12041" width="16.75" style="435" customWidth="1"/>
    <col min="12042" max="12042" width="16.875" style="435" customWidth="1"/>
    <col min="12043" max="12043" width="4.125" style="435" customWidth="1"/>
    <col min="12044" max="12044" width="2.75" style="435" customWidth="1"/>
    <col min="12045" max="12291" width="8.875" style="435"/>
    <col min="12292" max="12292" width="1.25" style="435" customWidth="1"/>
    <col min="12293" max="12294" width="17.375" style="435" customWidth="1"/>
    <col min="12295" max="12295" width="16.875" style="435" customWidth="1"/>
    <col min="12296" max="12296" width="19.5" style="435" customWidth="1"/>
    <col min="12297" max="12297" width="16.75" style="435" customWidth="1"/>
    <col min="12298" max="12298" width="16.875" style="435" customWidth="1"/>
    <col min="12299" max="12299" width="4.125" style="435" customWidth="1"/>
    <col min="12300" max="12300" width="2.75" style="435" customWidth="1"/>
    <col min="12301" max="12547" width="8.875" style="435"/>
    <col min="12548" max="12548" width="1.25" style="435" customWidth="1"/>
    <col min="12549" max="12550" width="17.375" style="435" customWidth="1"/>
    <col min="12551" max="12551" width="16.875" style="435" customWidth="1"/>
    <col min="12552" max="12552" width="19.5" style="435" customWidth="1"/>
    <col min="12553" max="12553" width="16.75" style="435" customWidth="1"/>
    <col min="12554" max="12554" width="16.875" style="435" customWidth="1"/>
    <col min="12555" max="12555" width="4.125" style="435" customWidth="1"/>
    <col min="12556" max="12556" width="2.75" style="435" customWidth="1"/>
    <col min="12557" max="12803" width="8.875" style="435"/>
    <col min="12804" max="12804" width="1.25" style="435" customWidth="1"/>
    <col min="12805" max="12806" width="17.375" style="435" customWidth="1"/>
    <col min="12807" max="12807" width="16.875" style="435" customWidth="1"/>
    <col min="12808" max="12808" width="19.5" style="435" customWidth="1"/>
    <col min="12809" max="12809" width="16.75" style="435" customWidth="1"/>
    <col min="12810" max="12810" width="16.875" style="435" customWidth="1"/>
    <col min="12811" max="12811" width="4.125" style="435" customWidth="1"/>
    <col min="12812" max="12812" width="2.75" style="435" customWidth="1"/>
    <col min="12813" max="13059" width="8.875" style="435"/>
    <col min="13060" max="13060" width="1.25" style="435" customWidth="1"/>
    <col min="13061" max="13062" width="17.375" style="435" customWidth="1"/>
    <col min="13063" max="13063" width="16.875" style="435" customWidth="1"/>
    <col min="13064" max="13064" width="19.5" style="435" customWidth="1"/>
    <col min="13065" max="13065" width="16.75" style="435" customWidth="1"/>
    <col min="13066" max="13066" width="16.875" style="435" customWidth="1"/>
    <col min="13067" max="13067" width="4.125" style="435" customWidth="1"/>
    <col min="13068" max="13068" width="2.75" style="435" customWidth="1"/>
    <col min="13069" max="13315" width="8.875" style="435"/>
    <col min="13316" max="13316" width="1.25" style="435" customWidth="1"/>
    <col min="13317" max="13318" width="17.375" style="435" customWidth="1"/>
    <col min="13319" max="13319" width="16.875" style="435" customWidth="1"/>
    <col min="13320" max="13320" width="19.5" style="435" customWidth="1"/>
    <col min="13321" max="13321" width="16.75" style="435" customWidth="1"/>
    <col min="13322" max="13322" width="16.875" style="435" customWidth="1"/>
    <col min="13323" max="13323" width="4.125" style="435" customWidth="1"/>
    <col min="13324" max="13324" width="2.75" style="435" customWidth="1"/>
    <col min="13325" max="13571" width="8.875" style="435"/>
    <col min="13572" max="13572" width="1.25" style="435" customWidth="1"/>
    <col min="13573" max="13574" width="17.375" style="435" customWidth="1"/>
    <col min="13575" max="13575" width="16.875" style="435" customWidth="1"/>
    <col min="13576" max="13576" width="19.5" style="435" customWidth="1"/>
    <col min="13577" max="13577" width="16.75" style="435" customWidth="1"/>
    <col min="13578" max="13578" width="16.875" style="435" customWidth="1"/>
    <col min="13579" max="13579" width="4.125" style="435" customWidth="1"/>
    <col min="13580" max="13580" width="2.75" style="435" customWidth="1"/>
    <col min="13581" max="13827" width="8.875" style="435"/>
    <col min="13828" max="13828" width="1.25" style="435" customWidth="1"/>
    <col min="13829" max="13830" width="17.375" style="435" customWidth="1"/>
    <col min="13831" max="13831" width="16.875" style="435" customWidth="1"/>
    <col min="13832" max="13832" width="19.5" style="435" customWidth="1"/>
    <col min="13833" max="13833" width="16.75" style="435" customWidth="1"/>
    <col min="13834" max="13834" width="16.875" style="435" customWidth="1"/>
    <col min="13835" max="13835" width="4.125" style="435" customWidth="1"/>
    <col min="13836" max="13836" width="2.75" style="435" customWidth="1"/>
    <col min="13837" max="14083" width="8.875" style="435"/>
    <col min="14084" max="14084" width="1.25" style="435" customWidth="1"/>
    <col min="14085" max="14086" width="17.375" style="435" customWidth="1"/>
    <col min="14087" max="14087" width="16.875" style="435" customWidth="1"/>
    <col min="14088" max="14088" width="19.5" style="435" customWidth="1"/>
    <col min="14089" max="14089" width="16.75" style="435" customWidth="1"/>
    <col min="14090" max="14090" width="16.875" style="435" customWidth="1"/>
    <col min="14091" max="14091" width="4.125" style="435" customWidth="1"/>
    <col min="14092" max="14092" width="2.75" style="435" customWidth="1"/>
    <col min="14093" max="14339" width="8.875" style="435"/>
    <col min="14340" max="14340" width="1.25" style="435" customWidth="1"/>
    <col min="14341" max="14342" width="17.375" style="435" customWidth="1"/>
    <col min="14343" max="14343" width="16.875" style="435" customWidth="1"/>
    <col min="14344" max="14344" width="19.5" style="435" customWidth="1"/>
    <col min="14345" max="14345" width="16.75" style="435" customWidth="1"/>
    <col min="14346" max="14346" width="16.875" style="435" customWidth="1"/>
    <col min="14347" max="14347" width="4.125" style="435" customWidth="1"/>
    <col min="14348" max="14348" width="2.75" style="435" customWidth="1"/>
    <col min="14349" max="14595" width="8.875" style="435"/>
    <col min="14596" max="14596" width="1.25" style="435" customWidth="1"/>
    <col min="14597" max="14598" width="17.375" style="435" customWidth="1"/>
    <col min="14599" max="14599" width="16.875" style="435" customWidth="1"/>
    <col min="14600" max="14600" width="19.5" style="435" customWidth="1"/>
    <col min="14601" max="14601" width="16.75" style="435" customWidth="1"/>
    <col min="14602" max="14602" width="16.875" style="435" customWidth="1"/>
    <col min="14603" max="14603" width="4.125" style="435" customWidth="1"/>
    <col min="14604" max="14604" width="2.75" style="435" customWidth="1"/>
    <col min="14605" max="14851" width="8.875" style="435"/>
    <col min="14852" max="14852" width="1.25" style="435" customWidth="1"/>
    <col min="14853" max="14854" width="17.375" style="435" customWidth="1"/>
    <col min="14855" max="14855" width="16.875" style="435" customWidth="1"/>
    <col min="14856" max="14856" width="19.5" style="435" customWidth="1"/>
    <col min="14857" max="14857" width="16.75" style="435" customWidth="1"/>
    <col min="14858" max="14858" width="16.875" style="435" customWidth="1"/>
    <col min="14859" max="14859" width="4.125" style="435" customWidth="1"/>
    <col min="14860" max="14860" width="2.75" style="435" customWidth="1"/>
    <col min="14861" max="15107" width="8.875" style="435"/>
    <col min="15108" max="15108" width="1.25" style="435" customWidth="1"/>
    <col min="15109" max="15110" width="17.375" style="435" customWidth="1"/>
    <col min="15111" max="15111" width="16.875" style="435" customWidth="1"/>
    <col min="15112" max="15112" width="19.5" style="435" customWidth="1"/>
    <col min="15113" max="15113" width="16.75" style="435" customWidth="1"/>
    <col min="15114" max="15114" width="16.875" style="435" customWidth="1"/>
    <col min="15115" max="15115" width="4.125" style="435" customWidth="1"/>
    <col min="15116" max="15116" width="2.75" style="435" customWidth="1"/>
    <col min="15117" max="15363" width="8.875" style="435"/>
    <col min="15364" max="15364" width="1.25" style="435" customWidth="1"/>
    <col min="15365" max="15366" width="17.375" style="435" customWidth="1"/>
    <col min="15367" max="15367" width="16.875" style="435" customWidth="1"/>
    <col min="15368" max="15368" width="19.5" style="435" customWidth="1"/>
    <col min="15369" max="15369" width="16.75" style="435" customWidth="1"/>
    <col min="15370" max="15370" width="16.875" style="435" customWidth="1"/>
    <col min="15371" max="15371" width="4.125" style="435" customWidth="1"/>
    <col min="15372" max="15372" width="2.75" style="435" customWidth="1"/>
    <col min="15373" max="15619" width="8.875" style="435"/>
    <col min="15620" max="15620" width="1.25" style="435" customWidth="1"/>
    <col min="15621" max="15622" width="17.375" style="435" customWidth="1"/>
    <col min="15623" max="15623" width="16.875" style="435" customWidth="1"/>
    <col min="15624" max="15624" width="19.5" style="435" customWidth="1"/>
    <col min="15625" max="15625" width="16.75" style="435" customWidth="1"/>
    <col min="15626" max="15626" width="16.875" style="435" customWidth="1"/>
    <col min="15627" max="15627" width="4.125" style="435" customWidth="1"/>
    <col min="15628" max="15628" width="2.75" style="435" customWidth="1"/>
    <col min="15629" max="15875" width="8.875" style="435"/>
    <col min="15876" max="15876" width="1.25" style="435" customWidth="1"/>
    <col min="15877" max="15878" width="17.375" style="435" customWidth="1"/>
    <col min="15879" max="15879" width="16.875" style="435" customWidth="1"/>
    <col min="15880" max="15880" width="19.5" style="435" customWidth="1"/>
    <col min="15881" max="15881" width="16.75" style="435" customWidth="1"/>
    <col min="15882" max="15882" width="16.875" style="435" customWidth="1"/>
    <col min="15883" max="15883" width="4.125" style="435" customWidth="1"/>
    <col min="15884" max="15884" width="2.75" style="435" customWidth="1"/>
    <col min="15885" max="16131" width="8.875" style="435"/>
    <col min="16132" max="16132" width="1.25" style="435" customWidth="1"/>
    <col min="16133" max="16134" width="17.375" style="435" customWidth="1"/>
    <col min="16135" max="16135" width="16.875" style="435" customWidth="1"/>
    <col min="16136" max="16136" width="19.5" style="435" customWidth="1"/>
    <col min="16137" max="16137" width="16.75" style="435" customWidth="1"/>
    <col min="16138" max="16138" width="16.875" style="435" customWidth="1"/>
    <col min="16139" max="16139" width="4.125" style="435" customWidth="1"/>
    <col min="16140" max="16140" width="2.75" style="435" customWidth="1"/>
    <col min="16141" max="16384" width="8.875" style="435"/>
  </cols>
  <sheetData>
    <row r="1" spans="1:11" ht="17.25">
      <c r="A1" s="434"/>
      <c r="B1" s="436" t="s">
        <v>1250</v>
      </c>
      <c r="C1" s="437"/>
      <c r="D1" s="437"/>
      <c r="E1" s="437"/>
      <c r="F1" s="437"/>
      <c r="G1" s="437"/>
      <c r="H1" s="437"/>
      <c r="I1" s="437"/>
      <c r="J1" s="437"/>
    </row>
    <row r="2" spans="1:11" ht="18.75">
      <c r="A2" s="434"/>
      <c r="B2" s="436" t="s">
        <v>709</v>
      </c>
      <c r="C2" s="437"/>
      <c r="D2" s="437"/>
      <c r="E2" s="437"/>
      <c r="F2" s="437"/>
      <c r="G2" s="437"/>
      <c r="H2" s="437"/>
      <c r="I2" s="437"/>
      <c r="J2" s="438" t="s">
        <v>144</v>
      </c>
      <c r="K2" s="4" t="s">
        <v>0</v>
      </c>
    </row>
    <row r="3" spans="1:11" ht="17.25">
      <c r="A3" s="1736" t="s">
        <v>710</v>
      </c>
      <c r="B3" s="1736"/>
      <c r="C3" s="1736"/>
      <c r="D3" s="1736"/>
      <c r="E3" s="1736"/>
      <c r="F3" s="1736"/>
      <c r="G3" s="1736"/>
      <c r="H3" s="1736"/>
      <c r="I3" s="1736"/>
      <c r="J3" s="1736"/>
    </row>
    <row r="4" spans="1:11" ht="17.25">
      <c r="A4" s="439"/>
      <c r="B4" s="439"/>
      <c r="C4" s="439"/>
      <c r="D4" s="439"/>
      <c r="E4" s="439"/>
      <c r="F4" s="439"/>
      <c r="G4" s="439"/>
      <c r="H4" s="439"/>
      <c r="I4" s="439"/>
      <c r="J4" s="439"/>
    </row>
    <row r="5" spans="1:11" ht="24.6" customHeight="1">
      <c r="A5" s="439"/>
      <c r="B5" s="455" t="s">
        <v>694</v>
      </c>
      <c r="C5" s="1737"/>
      <c r="D5" s="1738"/>
      <c r="E5" s="1738"/>
      <c r="F5" s="1738"/>
      <c r="G5" s="1738"/>
      <c r="H5" s="1738"/>
      <c r="I5" s="1738"/>
      <c r="J5" s="1739"/>
    </row>
    <row r="6" spans="1:11" ht="24.6" customHeight="1">
      <c r="A6" s="437"/>
      <c r="B6" s="441" t="s">
        <v>568</v>
      </c>
      <c r="C6" s="1741" t="s">
        <v>566</v>
      </c>
      <c r="D6" s="1741"/>
      <c r="E6" s="1741"/>
      <c r="F6" s="1741"/>
      <c r="G6" s="1741"/>
      <c r="H6" s="1741"/>
      <c r="I6" s="1741"/>
      <c r="J6" s="1741"/>
      <c r="K6" s="443"/>
    </row>
    <row r="7" spans="1:11" ht="24.6" customHeight="1">
      <c r="A7" s="437"/>
      <c r="B7" s="2421" t="s">
        <v>711</v>
      </c>
      <c r="C7" s="1740" t="s">
        <v>712</v>
      </c>
      <c r="D7" s="1741"/>
      <c r="E7" s="1741"/>
      <c r="F7" s="1741"/>
      <c r="G7" s="1742"/>
      <c r="H7" s="1737" t="s">
        <v>599</v>
      </c>
      <c r="I7" s="1738"/>
      <c r="J7" s="1739"/>
      <c r="K7" s="443"/>
    </row>
    <row r="8" spans="1:11" ht="24.6" customHeight="1">
      <c r="A8" s="437"/>
      <c r="B8" s="2422"/>
      <c r="C8" s="1764"/>
      <c r="D8" s="1765"/>
      <c r="E8" s="1765"/>
      <c r="F8" s="1765"/>
      <c r="G8" s="1766"/>
      <c r="H8" s="1737"/>
      <c r="I8" s="1738"/>
      <c r="J8" s="1739"/>
      <c r="K8" s="443"/>
    </row>
    <row r="9" spans="1:11" ht="24.6" customHeight="1">
      <c r="A9" s="437"/>
      <c r="B9" s="2427" t="s">
        <v>696</v>
      </c>
      <c r="C9" s="1740" t="s">
        <v>697</v>
      </c>
      <c r="D9" s="1741"/>
      <c r="E9" s="1741"/>
      <c r="F9" s="1741"/>
      <c r="G9" s="1741"/>
      <c r="H9" s="1741"/>
      <c r="I9" s="1741"/>
      <c r="J9" s="1741"/>
      <c r="K9" s="443"/>
    </row>
    <row r="10" spans="1:11" ht="24.6" customHeight="1">
      <c r="A10" s="437"/>
      <c r="B10" s="2428"/>
      <c r="C10" s="444" t="s">
        <v>152</v>
      </c>
      <c r="D10" s="444" t="s">
        <v>8</v>
      </c>
      <c r="E10" s="1746" t="s">
        <v>290</v>
      </c>
      <c r="F10" s="1746"/>
      <c r="G10" s="1746"/>
      <c r="H10" s="1747" t="s">
        <v>595</v>
      </c>
      <c r="I10" s="1747"/>
      <c r="J10" s="445" t="s">
        <v>596</v>
      </c>
      <c r="K10" s="453"/>
    </row>
    <row r="11" spans="1:11" ht="24.6" customHeight="1">
      <c r="A11" s="437"/>
      <c r="B11" s="2428"/>
      <c r="C11" s="446"/>
      <c r="D11" s="446"/>
      <c r="E11" s="1746"/>
      <c r="F11" s="1746"/>
      <c r="G11" s="1746"/>
      <c r="H11" s="454"/>
      <c r="I11" s="448" t="s">
        <v>597</v>
      </c>
      <c r="J11" s="454"/>
    </row>
    <row r="12" spans="1:11" ht="24.6" customHeight="1">
      <c r="A12" s="437"/>
      <c r="B12" s="2428"/>
      <c r="C12" s="446"/>
      <c r="D12" s="446"/>
      <c r="E12" s="1746"/>
      <c r="F12" s="1746"/>
      <c r="G12" s="1746"/>
      <c r="H12" s="454"/>
      <c r="I12" s="448" t="s">
        <v>597</v>
      </c>
      <c r="J12" s="454"/>
      <c r="K12" s="453"/>
    </row>
    <row r="13" spans="1:11" ht="24.6" customHeight="1">
      <c r="A13" s="437"/>
      <c r="B13" s="2428"/>
      <c r="C13" s="446"/>
      <c r="D13" s="446"/>
      <c r="E13" s="1746"/>
      <c r="F13" s="1746"/>
      <c r="G13" s="1746"/>
      <c r="H13" s="454"/>
      <c r="I13" s="448" t="s">
        <v>597</v>
      </c>
      <c r="J13" s="454"/>
      <c r="K13" s="453"/>
    </row>
    <row r="14" spans="1:11" ht="24.6" customHeight="1">
      <c r="A14" s="437"/>
      <c r="B14" s="2428"/>
      <c r="C14" s="1764" t="s">
        <v>291</v>
      </c>
      <c r="D14" s="1765"/>
      <c r="E14" s="1765"/>
      <c r="F14" s="1765"/>
      <c r="G14" s="1765"/>
      <c r="H14" s="1765"/>
      <c r="I14" s="1765"/>
      <c r="J14" s="1766"/>
    </row>
    <row r="15" spans="1:11" ht="24.6" customHeight="1">
      <c r="A15" s="437"/>
      <c r="B15" s="2428"/>
      <c r="C15" s="444" t="s">
        <v>152</v>
      </c>
      <c r="D15" s="444" t="s">
        <v>8</v>
      </c>
      <c r="E15" s="1746" t="s">
        <v>290</v>
      </c>
      <c r="F15" s="1746"/>
      <c r="G15" s="1746"/>
      <c r="H15" s="1747" t="s">
        <v>595</v>
      </c>
      <c r="I15" s="1747"/>
      <c r="J15" s="445" t="s">
        <v>596</v>
      </c>
    </row>
    <row r="16" spans="1:11" ht="24.6" customHeight="1">
      <c r="A16" s="437"/>
      <c r="B16" s="2428"/>
      <c r="C16" s="446"/>
      <c r="D16" s="446"/>
      <c r="E16" s="1746"/>
      <c r="F16" s="1746"/>
      <c r="G16" s="1746"/>
      <c r="H16" s="454"/>
      <c r="I16" s="448" t="s">
        <v>597</v>
      </c>
      <c r="J16" s="454"/>
      <c r="K16" s="443"/>
    </row>
    <row r="17" spans="1:12" ht="24.6" customHeight="1">
      <c r="A17" s="437"/>
      <c r="B17" s="2428"/>
      <c r="C17" s="446"/>
      <c r="D17" s="446"/>
      <c r="E17" s="1746"/>
      <c r="F17" s="1746"/>
      <c r="G17" s="1746"/>
      <c r="H17" s="454"/>
      <c r="I17" s="448" t="s">
        <v>597</v>
      </c>
      <c r="J17" s="454"/>
    </row>
    <row r="18" spans="1:12" ht="24.6" customHeight="1">
      <c r="A18" s="437"/>
      <c r="B18" s="2418"/>
      <c r="C18" s="446"/>
      <c r="D18" s="446"/>
      <c r="E18" s="1746"/>
      <c r="F18" s="1746"/>
      <c r="G18" s="1746"/>
      <c r="H18" s="454"/>
      <c r="I18" s="448" t="s">
        <v>597</v>
      </c>
      <c r="J18" s="454"/>
    </row>
    <row r="19" spans="1:12" ht="24.6" customHeight="1">
      <c r="A19" s="437"/>
      <c r="B19" s="2423" t="s">
        <v>698</v>
      </c>
      <c r="C19" s="2424" t="s">
        <v>707</v>
      </c>
      <c r="D19" s="2425"/>
      <c r="E19" s="2425"/>
      <c r="F19" s="2425"/>
      <c r="G19" s="2426"/>
      <c r="H19" s="1737" t="s">
        <v>700</v>
      </c>
      <c r="I19" s="1738"/>
      <c r="J19" s="1739"/>
    </row>
    <row r="20" spans="1:12" ht="24.6" customHeight="1">
      <c r="A20" s="437"/>
      <c r="B20" s="2402"/>
      <c r="C20" s="1761"/>
      <c r="D20" s="1762"/>
      <c r="E20" s="1762"/>
      <c r="F20" s="1762"/>
      <c r="G20" s="1763"/>
      <c r="H20" s="1767"/>
      <c r="I20" s="1768"/>
      <c r="J20" s="1769"/>
    </row>
    <row r="21" spans="1:12" ht="24.6" customHeight="1">
      <c r="A21" s="437"/>
      <c r="B21" s="437"/>
      <c r="C21" s="437"/>
      <c r="D21" s="437"/>
      <c r="E21" s="437"/>
      <c r="F21" s="437"/>
      <c r="G21" s="437"/>
      <c r="H21" s="437"/>
      <c r="I21" s="437"/>
      <c r="J21" s="437"/>
    </row>
    <row r="22" spans="1:12" ht="24.6" customHeight="1">
      <c r="A22" s="437"/>
      <c r="B22" s="450" t="s">
        <v>39</v>
      </c>
      <c r="C22" s="450"/>
      <c r="D22" s="450"/>
      <c r="E22" s="450"/>
      <c r="F22" s="450"/>
      <c r="G22" s="450"/>
      <c r="H22" s="450"/>
      <c r="I22" s="450"/>
      <c r="J22" s="450"/>
      <c r="K22" s="138"/>
      <c r="L22" s="138"/>
    </row>
    <row r="23" spans="1:12" ht="24.6" customHeight="1">
      <c r="A23" s="437"/>
      <c r="B23" s="1754" t="s">
        <v>713</v>
      </c>
      <c r="C23" s="1754"/>
      <c r="D23" s="1754"/>
      <c r="E23" s="1754"/>
      <c r="F23" s="1754"/>
      <c r="G23" s="1754"/>
      <c r="H23" s="1754"/>
      <c r="I23" s="1754"/>
      <c r="J23" s="1754"/>
      <c r="K23" s="138"/>
      <c r="L23" s="138"/>
    </row>
    <row r="24" spans="1:12" ht="24.6" customHeight="1">
      <c r="A24" s="437"/>
      <c r="B24" s="1754" t="s">
        <v>701</v>
      </c>
      <c r="C24" s="1754"/>
      <c r="D24" s="1754"/>
      <c r="E24" s="1754"/>
      <c r="F24" s="1754"/>
      <c r="G24" s="1754"/>
      <c r="H24" s="1754"/>
      <c r="I24" s="1754"/>
      <c r="J24" s="1754"/>
      <c r="K24" s="138"/>
      <c r="L24" s="138"/>
    </row>
    <row r="25" spans="1:12" ht="24.6" customHeight="1">
      <c r="A25" s="437"/>
      <c r="B25" s="1755" t="s">
        <v>702</v>
      </c>
      <c r="C25" s="1755"/>
      <c r="D25" s="1755"/>
      <c r="E25" s="1755"/>
      <c r="F25" s="1755"/>
      <c r="G25" s="1755"/>
      <c r="H25" s="1755"/>
      <c r="I25" s="1755"/>
      <c r="J25" s="1755"/>
      <c r="K25" s="138"/>
      <c r="L25" s="138"/>
    </row>
    <row r="26" spans="1:12">
      <c r="B26" s="2420"/>
      <c r="C26" s="2420"/>
      <c r="D26" s="2420"/>
      <c r="E26" s="2420"/>
      <c r="F26" s="2420"/>
      <c r="G26" s="2420"/>
      <c r="H26" s="2420"/>
      <c r="I26" s="2420"/>
      <c r="J26" s="2420"/>
    </row>
    <row r="27" spans="1:12">
      <c r="B27" s="138"/>
    </row>
  </sheetData>
  <mergeCells count="28">
    <mergeCell ref="C6:J6"/>
    <mergeCell ref="B9:B18"/>
    <mergeCell ref="C9:J9"/>
    <mergeCell ref="E10:G10"/>
    <mergeCell ref="H10:I10"/>
    <mergeCell ref="E11:G11"/>
    <mergeCell ref="E12:G12"/>
    <mergeCell ref="C14:J14"/>
    <mergeCell ref="E15:G15"/>
    <mergeCell ref="H15:I15"/>
    <mergeCell ref="E16:G16"/>
    <mergeCell ref="E17:G17"/>
    <mergeCell ref="B24:J24"/>
    <mergeCell ref="B25:J25"/>
    <mergeCell ref="B26:J26"/>
    <mergeCell ref="A3:J3"/>
    <mergeCell ref="C5:J5"/>
    <mergeCell ref="B7:B8"/>
    <mergeCell ref="C7:G8"/>
    <mergeCell ref="H7:J7"/>
    <mergeCell ref="H8:J8"/>
    <mergeCell ref="E18:G18"/>
    <mergeCell ref="B19:B20"/>
    <mergeCell ref="C19:G20"/>
    <mergeCell ref="H19:J19"/>
    <mergeCell ref="H20:J20"/>
    <mergeCell ref="B23:J23"/>
    <mergeCell ref="E13:G13"/>
  </mergeCells>
  <phoneticPr fontId="3"/>
  <hyperlinks>
    <hyperlink ref="K2" location="目次!A1" display="目次に戻る" xr:uid="{00000000-0004-0000-2D00-000000000000}"/>
  </hyperlinks>
  <pageMargins left="0.7" right="0.7" top="0.75" bottom="0.75" header="0.3" footer="0.3"/>
  <pageSetup paperSize="9" scale="74"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L49"/>
  <sheetViews>
    <sheetView showGridLines="0" view="pageBreakPreview" zoomScaleNormal="100" zoomScaleSheetLayoutView="100" workbookViewId="0"/>
  </sheetViews>
  <sheetFormatPr defaultRowHeight="18.75"/>
  <cols>
    <col min="1" max="1" width="1.625" style="83" customWidth="1"/>
    <col min="2" max="2" width="3.5" style="83" customWidth="1"/>
    <col min="3" max="4" width="9" style="83" customWidth="1"/>
    <col min="5" max="6" width="8.5" style="83" customWidth="1"/>
    <col min="7" max="7" width="8.375" style="83" customWidth="1"/>
    <col min="8" max="8" width="7.375" style="83" customWidth="1"/>
    <col min="9" max="10" width="10" style="83" customWidth="1"/>
    <col min="11" max="11" width="17.125" style="83" customWidth="1"/>
    <col min="12" max="12" width="9.5" style="83" customWidth="1"/>
    <col min="13" max="256" width="9" style="83"/>
    <col min="257" max="257" width="1.625" style="83" customWidth="1"/>
    <col min="258" max="258" width="3.5" style="83" customWidth="1"/>
    <col min="259" max="260" width="9" style="83" customWidth="1"/>
    <col min="261" max="262" width="8.5" style="83" customWidth="1"/>
    <col min="263" max="263" width="8.375" style="83" customWidth="1"/>
    <col min="264" max="264" width="7.375" style="83" customWidth="1"/>
    <col min="265" max="266" width="10" style="83" customWidth="1"/>
    <col min="267" max="267" width="17.125" style="83" customWidth="1"/>
    <col min="268" max="512" width="9" style="83"/>
    <col min="513" max="513" width="1.625" style="83" customWidth="1"/>
    <col min="514" max="514" width="3.5" style="83" customWidth="1"/>
    <col min="515" max="516" width="9" style="83" customWidth="1"/>
    <col min="517" max="518" width="8.5" style="83" customWidth="1"/>
    <col min="519" max="519" width="8.375" style="83" customWidth="1"/>
    <col min="520" max="520" width="7.375" style="83" customWidth="1"/>
    <col min="521" max="522" width="10" style="83" customWidth="1"/>
    <col min="523" max="523" width="17.125" style="83" customWidth="1"/>
    <col min="524" max="768" width="9" style="83"/>
    <col min="769" max="769" width="1.625" style="83" customWidth="1"/>
    <col min="770" max="770" width="3.5" style="83" customWidth="1"/>
    <col min="771" max="772" width="9" style="83" customWidth="1"/>
    <col min="773" max="774" width="8.5" style="83" customWidth="1"/>
    <col min="775" max="775" width="8.375" style="83" customWidth="1"/>
    <col min="776" max="776" width="7.375" style="83" customWidth="1"/>
    <col min="777" max="778" width="10" style="83" customWidth="1"/>
    <col min="779" max="779" width="17.125" style="83" customWidth="1"/>
    <col min="780" max="1024" width="9" style="83"/>
    <col min="1025" max="1025" width="1.625" style="83" customWidth="1"/>
    <col min="1026" max="1026" width="3.5" style="83" customWidth="1"/>
    <col min="1027" max="1028" width="9" style="83" customWidth="1"/>
    <col min="1029" max="1030" width="8.5" style="83" customWidth="1"/>
    <col min="1031" max="1031" width="8.375" style="83" customWidth="1"/>
    <col min="1032" max="1032" width="7.375" style="83" customWidth="1"/>
    <col min="1033" max="1034" width="10" style="83" customWidth="1"/>
    <col min="1035" max="1035" width="17.125" style="83" customWidth="1"/>
    <col min="1036" max="1280" width="9" style="83"/>
    <col min="1281" max="1281" width="1.625" style="83" customWidth="1"/>
    <col min="1282" max="1282" width="3.5" style="83" customWidth="1"/>
    <col min="1283" max="1284" width="9" style="83" customWidth="1"/>
    <col min="1285" max="1286" width="8.5" style="83" customWidth="1"/>
    <col min="1287" max="1287" width="8.375" style="83" customWidth="1"/>
    <col min="1288" max="1288" width="7.375" style="83" customWidth="1"/>
    <col min="1289" max="1290" width="10" style="83" customWidth="1"/>
    <col min="1291" max="1291" width="17.125" style="83" customWidth="1"/>
    <col min="1292" max="1536" width="9" style="83"/>
    <col min="1537" max="1537" width="1.625" style="83" customWidth="1"/>
    <col min="1538" max="1538" width="3.5" style="83" customWidth="1"/>
    <col min="1539" max="1540" width="9" style="83" customWidth="1"/>
    <col min="1541" max="1542" width="8.5" style="83" customWidth="1"/>
    <col min="1543" max="1543" width="8.375" style="83" customWidth="1"/>
    <col min="1544" max="1544" width="7.375" style="83" customWidth="1"/>
    <col min="1545" max="1546" width="10" style="83" customWidth="1"/>
    <col min="1547" max="1547" width="17.125" style="83" customWidth="1"/>
    <col min="1548" max="1792" width="9" style="83"/>
    <col min="1793" max="1793" width="1.625" style="83" customWidth="1"/>
    <col min="1794" max="1794" width="3.5" style="83" customWidth="1"/>
    <col min="1795" max="1796" width="9" style="83" customWidth="1"/>
    <col min="1797" max="1798" width="8.5" style="83" customWidth="1"/>
    <col min="1799" max="1799" width="8.375" style="83" customWidth="1"/>
    <col min="1800" max="1800" width="7.375" style="83" customWidth="1"/>
    <col min="1801" max="1802" width="10" style="83" customWidth="1"/>
    <col min="1803" max="1803" width="17.125" style="83" customWidth="1"/>
    <col min="1804" max="2048" width="9" style="83"/>
    <col min="2049" max="2049" width="1.625" style="83" customWidth="1"/>
    <col min="2050" max="2050" width="3.5" style="83" customWidth="1"/>
    <col min="2051" max="2052" width="9" style="83" customWidth="1"/>
    <col min="2053" max="2054" width="8.5" style="83" customWidth="1"/>
    <col min="2055" max="2055" width="8.375" style="83" customWidth="1"/>
    <col min="2056" max="2056" width="7.375" style="83" customWidth="1"/>
    <col min="2057" max="2058" width="10" style="83" customWidth="1"/>
    <col min="2059" max="2059" width="17.125" style="83" customWidth="1"/>
    <col min="2060" max="2304" width="9" style="83"/>
    <col min="2305" max="2305" width="1.625" style="83" customWidth="1"/>
    <col min="2306" max="2306" width="3.5" style="83" customWidth="1"/>
    <col min="2307" max="2308" width="9" style="83" customWidth="1"/>
    <col min="2309" max="2310" width="8.5" style="83" customWidth="1"/>
    <col min="2311" max="2311" width="8.375" style="83" customWidth="1"/>
    <col min="2312" max="2312" width="7.375" style="83" customWidth="1"/>
    <col min="2313" max="2314" width="10" style="83" customWidth="1"/>
    <col min="2315" max="2315" width="17.125" style="83" customWidth="1"/>
    <col min="2316" max="2560" width="9" style="83"/>
    <col min="2561" max="2561" width="1.625" style="83" customWidth="1"/>
    <col min="2562" max="2562" width="3.5" style="83" customWidth="1"/>
    <col min="2563" max="2564" width="9" style="83" customWidth="1"/>
    <col min="2565" max="2566" width="8.5" style="83" customWidth="1"/>
    <col min="2567" max="2567" width="8.375" style="83" customWidth="1"/>
    <col min="2568" max="2568" width="7.375" style="83" customWidth="1"/>
    <col min="2569" max="2570" width="10" style="83" customWidth="1"/>
    <col min="2571" max="2571" width="17.125" style="83" customWidth="1"/>
    <col min="2572" max="2816" width="9" style="83"/>
    <col min="2817" max="2817" width="1.625" style="83" customWidth="1"/>
    <col min="2818" max="2818" width="3.5" style="83" customWidth="1"/>
    <col min="2819" max="2820" width="9" style="83" customWidth="1"/>
    <col min="2821" max="2822" width="8.5" style="83" customWidth="1"/>
    <col min="2823" max="2823" width="8.375" style="83" customWidth="1"/>
    <col min="2824" max="2824" width="7.375" style="83" customWidth="1"/>
    <col min="2825" max="2826" width="10" style="83" customWidth="1"/>
    <col min="2827" max="2827" width="17.125" style="83" customWidth="1"/>
    <col min="2828" max="3072" width="9" style="83"/>
    <col min="3073" max="3073" width="1.625" style="83" customWidth="1"/>
    <col min="3074" max="3074" width="3.5" style="83" customWidth="1"/>
    <col min="3075" max="3076" width="9" style="83" customWidth="1"/>
    <col min="3077" max="3078" width="8.5" style="83" customWidth="1"/>
    <col min="3079" max="3079" width="8.375" style="83" customWidth="1"/>
    <col min="3080" max="3080" width="7.375" style="83" customWidth="1"/>
    <col min="3081" max="3082" width="10" style="83" customWidth="1"/>
    <col min="3083" max="3083" width="17.125" style="83" customWidth="1"/>
    <col min="3084" max="3328" width="9" style="83"/>
    <col min="3329" max="3329" width="1.625" style="83" customWidth="1"/>
    <col min="3330" max="3330" width="3.5" style="83" customWidth="1"/>
    <col min="3331" max="3332" width="9" style="83" customWidth="1"/>
    <col min="3333" max="3334" width="8.5" style="83" customWidth="1"/>
    <col min="3335" max="3335" width="8.375" style="83" customWidth="1"/>
    <col min="3336" max="3336" width="7.375" style="83" customWidth="1"/>
    <col min="3337" max="3338" width="10" style="83" customWidth="1"/>
    <col min="3339" max="3339" width="17.125" style="83" customWidth="1"/>
    <col min="3340" max="3584" width="9" style="83"/>
    <col min="3585" max="3585" width="1.625" style="83" customWidth="1"/>
    <col min="3586" max="3586" width="3.5" style="83" customWidth="1"/>
    <col min="3587" max="3588" width="9" style="83" customWidth="1"/>
    <col min="3589" max="3590" width="8.5" style="83" customWidth="1"/>
    <col min="3591" max="3591" width="8.375" style="83" customWidth="1"/>
    <col min="3592" max="3592" width="7.375" style="83" customWidth="1"/>
    <col min="3593" max="3594" width="10" style="83" customWidth="1"/>
    <col min="3595" max="3595" width="17.125" style="83" customWidth="1"/>
    <col min="3596" max="3840" width="9" style="83"/>
    <col min="3841" max="3841" width="1.625" style="83" customWidth="1"/>
    <col min="3842" max="3842" width="3.5" style="83" customWidth="1"/>
    <col min="3843" max="3844" width="9" style="83" customWidth="1"/>
    <col min="3845" max="3846" width="8.5" style="83" customWidth="1"/>
    <col min="3847" max="3847" width="8.375" style="83" customWidth="1"/>
    <col min="3848" max="3848" width="7.375" style="83" customWidth="1"/>
    <col min="3849" max="3850" width="10" style="83" customWidth="1"/>
    <col min="3851" max="3851" width="17.125" style="83" customWidth="1"/>
    <col min="3852" max="4096" width="9" style="83"/>
    <col min="4097" max="4097" width="1.625" style="83" customWidth="1"/>
    <col min="4098" max="4098" width="3.5" style="83" customWidth="1"/>
    <col min="4099" max="4100" width="9" style="83" customWidth="1"/>
    <col min="4101" max="4102" width="8.5" style="83" customWidth="1"/>
    <col min="4103" max="4103" width="8.375" style="83" customWidth="1"/>
    <col min="4104" max="4104" width="7.375" style="83" customWidth="1"/>
    <col min="4105" max="4106" width="10" style="83" customWidth="1"/>
    <col min="4107" max="4107" width="17.125" style="83" customWidth="1"/>
    <col min="4108" max="4352" width="9" style="83"/>
    <col min="4353" max="4353" width="1.625" style="83" customWidth="1"/>
    <col min="4354" max="4354" width="3.5" style="83" customWidth="1"/>
    <col min="4355" max="4356" width="9" style="83" customWidth="1"/>
    <col min="4357" max="4358" width="8.5" style="83" customWidth="1"/>
    <col min="4359" max="4359" width="8.375" style="83" customWidth="1"/>
    <col min="4360" max="4360" width="7.375" style="83" customWidth="1"/>
    <col min="4361" max="4362" width="10" style="83" customWidth="1"/>
    <col min="4363" max="4363" width="17.125" style="83" customWidth="1"/>
    <col min="4364" max="4608" width="9" style="83"/>
    <col min="4609" max="4609" width="1.625" style="83" customWidth="1"/>
    <col min="4610" max="4610" width="3.5" style="83" customWidth="1"/>
    <col min="4611" max="4612" width="9" style="83" customWidth="1"/>
    <col min="4613" max="4614" width="8.5" style="83" customWidth="1"/>
    <col min="4615" max="4615" width="8.375" style="83" customWidth="1"/>
    <col min="4616" max="4616" width="7.375" style="83" customWidth="1"/>
    <col min="4617" max="4618" width="10" style="83" customWidth="1"/>
    <col min="4619" max="4619" width="17.125" style="83" customWidth="1"/>
    <col min="4620" max="4864" width="9" style="83"/>
    <col min="4865" max="4865" width="1.625" style="83" customWidth="1"/>
    <col min="4866" max="4866" width="3.5" style="83" customWidth="1"/>
    <col min="4867" max="4868" width="9" style="83" customWidth="1"/>
    <col min="4869" max="4870" width="8.5" style="83" customWidth="1"/>
    <col min="4871" max="4871" width="8.375" style="83" customWidth="1"/>
    <col min="4872" max="4872" width="7.375" style="83" customWidth="1"/>
    <col min="4873" max="4874" width="10" style="83" customWidth="1"/>
    <col min="4875" max="4875" width="17.125" style="83" customWidth="1"/>
    <col min="4876" max="5120" width="9" style="83"/>
    <col min="5121" max="5121" width="1.625" style="83" customWidth="1"/>
    <col min="5122" max="5122" width="3.5" style="83" customWidth="1"/>
    <col min="5123" max="5124" width="9" style="83" customWidth="1"/>
    <col min="5125" max="5126" width="8.5" style="83" customWidth="1"/>
    <col min="5127" max="5127" width="8.375" style="83" customWidth="1"/>
    <col min="5128" max="5128" width="7.375" style="83" customWidth="1"/>
    <col min="5129" max="5130" width="10" style="83" customWidth="1"/>
    <col min="5131" max="5131" width="17.125" style="83" customWidth="1"/>
    <col min="5132" max="5376" width="9" style="83"/>
    <col min="5377" max="5377" width="1.625" style="83" customWidth="1"/>
    <col min="5378" max="5378" width="3.5" style="83" customWidth="1"/>
    <col min="5379" max="5380" width="9" style="83" customWidth="1"/>
    <col min="5381" max="5382" width="8.5" style="83" customWidth="1"/>
    <col min="5383" max="5383" width="8.375" style="83" customWidth="1"/>
    <col min="5384" max="5384" width="7.375" style="83" customWidth="1"/>
    <col min="5385" max="5386" width="10" style="83" customWidth="1"/>
    <col min="5387" max="5387" width="17.125" style="83" customWidth="1"/>
    <col min="5388" max="5632" width="9" style="83"/>
    <col min="5633" max="5633" width="1.625" style="83" customWidth="1"/>
    <col min="5634" max="5634" width="3.5" style="83" customWidth="1"/>
    <col min="5635" max="5636" width="9" style="83" customWidth="1"/>
    <col min="5637" max="5638" width="8.5" style="83" customWidth="1"/>
    <col min="5639" max="5639" width="8.375" style="83" customWidth="1"/>
    <col min="5640" max="5640" width="7.375" style="83" customWidth="1"/>
    <col min="5641" max="5642" width="10" style="83" customWidth="1"/>
    <col min="5643" max="5643" width="17.125" style="83" customWidth="1"/>
    <col min="5644" max="5888" width="9" style="83"/>
    <col min="5889" max="5889" width="1.625" style="83" customWidth="1"/>
    <col min="5890" max="5890" width="3.5" style="83" customWidth="1"/>
    <col min="5891" max="5892" width="9" style="83" customWidth="1"/>
    <col min="5893" max="5894" width="8.5" style="83" customWidth="1"/>
    <col min="5895" max="5895" width="8.375" style="83" customWidth="1"/>
    <col min="5896" max="5896" width="7.375" style="83" customWidth="1"/>
    <col min="5897" max="5898" width="10" style="83" customWidth="1"/>
    <col min="5899" max="5899" width="17.125" style="83" customWidth="1"/>
    <col min="5900" max="6144" width="9" style="83"/>
    <col min="6145" max="6145" width="1.625" style="83" customWidth="1"/>
    <col min="6146" max="6146" width="3.5" style="83" customWidth="1"/>
    <col min="6147" max="6148" width="9" style="83" customWidth="1"/>
    <col min="6149" max="6150" width="8.5" style="83" customWidth="1"/>
    <col min="6151" max="6151" width="8.375" style="83" customWidth="1"/>
    <col min="6152" max="6152" width="7.375" style="83" customWidth="1"/>
    <col min="6153" max="6154" width="10" style="83" customWidth="1"/>
    <col min="6155" max="6155" width="17.125" style="83" customWidth="1"/>
    <col min="6156" max="6400" width="9" style="83"/>
    <col min="6401" max="6401" width="1.625" style="83" customWidth="1"/>
    <col min="6402" max="6402" width="3.5" style="83" customWidth="1"/>
    <col min="6403" max="6404" width="9" style="83" customWidth="1"/>
    <col min="6405" max="6406" width="8.5" style="83" customWidth="1"/>
    <col min="6407" max="6407" width="8.375" style="83" customWidth="1"/>
    <col min="6408" max="6408" width="7.375" style="83" customWidth="1"/>
    <col min="6409" max="6410" width="10" style="83" customWidth="1"/>
    <col min="6411" max="6411" width="17.125" style="83" customWidth="1"/>
    <col min="6412" max="6656" width="9" style="83"/>
    <col min="6657" max="6657" width="1.625" style="83" customWidth="1"/>
    <col min="6658" max="6658" width="3.5" style="83" customWidth="1"/>
    <col min="6659" max="6660" width="9" style="83" customWidth="1"/>
    <col min="6661" max="6662" width="8.5" style="83" customWidth="1"/>
    <col min="6663" max="6663" width="8.375" style="83" customWidth="1"/>
    <col min="6664" max="6664" width="7.375" style="83" customWidth="1"/>
    <col min="6665" max="6666" width="10" style="83" customWidth="1"/>
    <col min="6667" max="6667" width="17.125" style="83" customWidth="1"/>
    <col min="6668" max="6912" width="9" style="83"/>
    <col min="6913" max="6913" width="1.625" style="83" customWidth="1"/>
    <col min="6914" max="6914" width="3.5" style="83" customWidth="1"/>
    <col min="6915" max="6916" width="9" style="83" customWidth="1"/>
    <col min="6917" max="6918" width="8.5" style="83" customWidth="1"/>
    <col min="6919" max="6919" width="8.375" style="83" customWidth="1"/>
    <col min="6920" max="6920" width="7.375" style="83" customWidth="1"/>
    <col min="6921" max="6922" width="10" style="83" customWidth="1"/>
    <col min="6923" max="6923" width="17.125" style="83" customWidth="1"/>
    <col min="6924" max="7168" width="9" style="83"/>
    <col min="7169" max="7169" width="1.625" style="83" customWidth="1"/>
    <col min="7170" max="7170" width="3.5" style="83" customWidth="1"/>
    <col min="7171" max="7172" width="9" style="83" customWidth="1"/>
    <col min="7173" max="7174" width="8.5" style="83" customWidth="1"/>
    <col min="7175" max="7175" width="8.375" style="83" customWidth="1"/>
    <col min="7176" max="7176" width="7.375" style="83" customWidth="1"/>
    <col min="7177" max="7178" width="10" style="83" customWidth="1"/>
    <col min="7179" max="7179" width="17.125" style="83" customWidth="1"/>
    <col min="7180" max="7424" width="9" style="83"/>
    <col min="7425" max="7425" width="1.625" style="83" customWidth="1"/>
    <col min="7426" max="7426" width="3.5" style="83" customWidth="1"/>
    <col min="7427" max="7428" width="9" style="83" customWidth="1"/>
    <col min="7429" max="7430" width="8.5" style="83" customWidth="1"/>
    <col min="7431" max="7431" width="8.375" style="83" customWidth="1"/>
    <col min="7432" max="7432" width="7.375" style="83" customWidth="1"/>
    <col min="7433" max="7434" width="10" style="83" customWidth="1"/>
    <col min="7435" max="7435" width="17.125" style="83" customWidth="1"/>
    <col min="7436" max="7680" width="9" style="83"/>
    <col min="7681" max="7681" width="1.625" style="83" customWidth="1"/>
    <col min="7682" max="7682" width="3.5" style="83" customWidth="1"/>
    <col min="7683" max="7684" width="9" style="83" customWidth="1"/>
    <col min="7685" max="7686" width="8.5" style="83" customWidth="1"/>
    <col min="7687" max="7687" width="8.375" style="83" customWidth="1"/>
    <col min="7688" max="7688" width="7.375" style="83" customWidth="1"/>
    <col min="7689" max="7690" width="10" style="83" customWidth="1"/>
    <col min="7691" max="7691" width="17.125" style="83" customWidth="1"/>
    <col min="7692" max="7936" width="9" style="83"/>
    <col min="7937" max="7937" width="1.625" style="83" customWidth="1"/>
    <col min="7938" max="7938" width="3.5" style="83" customWidth="1"/>
    <col min="7939" max="7940" width="9" style="83" customWidth="1"/>
    <col min="7941" max="7942" width="8.5" style="83" customWidth="1"/>
    <col min="7943" max="7943" width="8.375" style="83" customWidth="1"/>
    <col min="7944" max="7944" width="7.375" style="83" customWidth="1"/>
    <col min="7945" max="7946" width="10" style="83" customWidth="1"/>
    <col min="7947" max="7947" width="17.125" style="83" customWidth="1"/>
    <col min="7948" max="8192" width="9" style="83"/>
    <col min="8193" max="8193" width="1.625" style="83" customWidth="1"/>
    <col min="8194" max="8194" width="3.5" style="83" customWidth="1"/>
    <col min="8195" max="8196" width="9" style="83" customWidth="1"/>
    <col min="8197" max="8198" width="8.5" style="83" customWidth="1"/>
    <col min="8199" max="8199" width="8.375" style="83" customWidth="1"/>
    <col min="8200" max="8200" width="7.375" style="83" customWidth="1"/>
    <col min="8201" max="8202" width="10" style="83" customWidth="1"/>
    <col min="8203" max="8203" width="17.125" style="83" customWidth="1"/>
    <col min="8204" max="8448" width="9" style="83"/>
    <col min="8449" max="8449" width="1.625" style="83" customWidth="1"/>
    <col min="8450" max="8450" width="3.5" style="83" customWidth="1"/>
    <col min="8451" max="8452" width="9" style="83" customWidth="1"/>
    <col min="8453" max="8454" width="8.5" style="83" customWidth="1"/>
    <col min="8455" max="8455" width="8.375" style="83" customWidth="1"/>
    <col min="8456" max="8456" width="7.375" style="83" customWidth="1"/>
    <col min="8457" max="8458" width="10" style="83" customWidth="1"/>
    <col min="8459" max="8459" width="17.125" style="83" customWidth="1"/>
    <col min="8460" max="8704" width="9" style="83"/>
    <col min="8705" max="8705" width="1.625" style="83" customWidth="1"/>
    <col min="8706" max="8706" width="3.5" style="83" customWidth="1"/>
    <col min="8707" max="8708" width="9" style="83" customWidth="1"/>
    <col min="8709" max="8710" width="8.5" style="83" customWidth="1"/>
    <col min="8711" max="8711" width="8.375" style="83" customWidth="1"/>
    <col min="8712" max="8712" width="7.375" style="83" customWidth="1"/>
    <col min="8713" max="8714" width="10" style="83" customWidth="1"/>
    <col min="8715" max="8715" width="17.125" style="83" customWidth="1"/>
    <col min="8716" max="8960" width="9" style="83"/>
    <col min="8961" max="8961" width="1.625" style="83" customWidth="1"/>
    <col min="8962" max="8962" width="3.5" style="83" customWidth="1"/>
    <col min="8963" max="8964" width="9" style="83" customWidth="1"/>
    <col min="8965" max="8966" width="8.5" style="83" customWidth="1"/>
    <col min="8967" max="8967" width="8.375" style="83" customWidth="1"/>
    <col min="8968" max="8968" width="7.375" style="83" customWidth="1"/>
    <col min="8969" max="8970" width="10" style="83" customWidth="1"/>
    <col min="8971" max="8971" width="17.125" style="83" customWidth="1"/>
    <col min="8972" max="9216" width="9" style="83"/>
    <col min="9217" max="9217" width="1.625" style="83" customWidth="1"/>
    <col min="9218" max="9218" width="3.5" style="83" customWidth="1"/>
    <col min="9219" max="9220" width="9" style="83" customWidth="1"/>
    <col min="9221" max="9222" width="8.5" style="83" customWidth="1"/>
    <col min="9223" max="9223" width="8.375" style="83" customWidth="1"/>
    <col min="9224" max="9224" width="7.375" style="83" customWidth="1"/>
    <col min="9225" max="9226" width="10" style="83" customWidth="1"/>
    <col min="9227" max="9227" width="17.125" style="83" customWidth="1"/>
    <col min="9228" max="9472" width="9" style="83"/>
    <col min="9473" max="9473" width="1.625" style="83" customWidth="1"/>
    <col min="9474" max="9474" width="3.5" style="83" customWidth="1"/>
    <col min="9475" max="9476" width="9" style="83" customWidth="1"/>
    <col min="9477" max="9478" width="8.5" style="83" customWidth="1"/>
    <col min="9479" max="9479" width="8.375" style="83" customWidth="1"/>
    <col min="9480" max="9480" width="7.375" style="83" customWidth="1"/>
    <col min="9481" max="9482" width="10" style="83" customWidth="1"/>
    <col min="9483" max="9483" width="17.125" style="83" customWidth="1"/>
    <col min="9484" max="9728" width="9" style="83"/>
    <col min="9729" max="9729" width="1.625" style="83" customWidth="1"/>
    <col min="9730" max="9730" width="3.5" style="83" customWidth="1"/>
    <col min="9731" max="9732" width="9" style="83" customWidth="1"/>
    <col min="9733" max="9734" width="8.5" style="83" customWidth="1"/>
    <col min="9735" max="9735" width="8.375" style="83" customWidth="1"/>
    <col min="9736" max="9736" width="7.375" style="83" customWidth="1"/>
    <col min="9737" max="9738" width="10" style="83" customWidth="1"/>
    <col min="9739" max="9739" width="17.125" style="83" customWidth="1"/>
    <col min="9740" max="9984" width="9" style="83"/>
    <col min="9985" max="9985" width="1.625" style="83" customWidth="1"/>
    <col min="9986" max="9986" width="3.5" style="83" customWidth="1"/>
    <col min="9987" max="9988" width="9" style="83" customWidth="1"/>
    <col min="9989" max="9990" width="8.5" style="83" customWidth="1"/>
    <col min="9991" max="9991" width="8.375" style="83" customWidth="1"/>
    <col min="9992" max="9992" width="7.375" style="83" customWidth="1"/>
    <col min="9993" max="9994" width="10" style="83" customWidth="1"/>
    <col min="9995" max="9995" width="17.125" style="83" customWidth="1"/>
    <col min="9996" max="10240" width="9" style="83"/>
    <col min="10241" max="10241" width="1.625" style="83" customWidth="1"/>
    <col min="10242" max="10242" width="3.5" style="83" customWidth="1"/>
    <col min="10243" max="10244" width="9" style="83" customWidth="1"/>
    <col min="10245" max="10246" width="8.5" style="83" customWidth="1"/>
    <col min="10247" max="10247" width="8.375" style="83" customWidth="1"/>
    <col min="10248" max="10248" width="7.375" style="83" customWidth="1"/>
    <col min="10249" max="10250" width="10" style="83" customWidth="1"/>
    <col min="10251" max="10251" width="17.125" style="83" customWidth="1"/>
    <col min="10252" max="10496" width="9" style="83"/>
    <col min="10497" max="10497" width="1.625" style="83" customWidth="1"/>
    <col min="10498" max="10498" width="3.5" style="83" customWidth="1"/>
    <col min="10499" max="10500" width="9" style="83" customWidth="1"/>
    <col min="10501" max="10502" width="8.5" style="83" customWidth="1"/>
    <col min="10503" max="10503" width="8.375" style="83" customWidth="1"/>
    <col min="10504" max="10504" width="7.375" style="83" customWidth="1"/>
    <col min="10505" max="10506" width="10" style="83" customWidth="1"/>
    <col min="10507" max="10507" width="17.125" style="83" customWidth="1"/>
    <col min="10508" max="10752" width="9" style="83"/>
    <col min="10753" max="10753" width="1.625" style="83" customWidth="1"/>
    <col min="10754" max="10754" width="3.5" style="83" customWidth="1"/>
    <col min="10755" max="10756" width="9" style="83" customWidth="1"/>
    <col min="10757" max="10758" width="8.5" style="83" customWidth="1"/>
    <col min="10759" max="10759" width="8.375" style="83" customWidth="1"/>
    <col min="10760" max="10760" width="7.375" style="83" customWidth="1"/>
    <col min="10761" max="10762" width="10" style="83" customWidth="1"/>
    <col min="10763" max="10763" width="17.125" style="83" customWidth="1"/>
    <col min="10764" max="11008" width="9" style="83"/>
    <col min="11009" max="11009" width="1.625" style="83" customWidth="1"/>
    <col min="11010" max="11010" width="3.5" style="83" customWidth="1"/>
    <col min="11011" max="11012" width="9" style="83" customWidth="1"/>
    <col min="11013" max="11014" width="8.5" style="83" customWidth="1"/>
    <col min="11015" max="11015" width="8.375" style="83" customWidth="1"/>
    <col min="11016" max="11016" width="7.375" style="83" customWidth="1"/>
    <col min="11017" max="11018" width="10" style="83" customWidth="1"/>
    <col min="11019" max="11019" width="17.125" style="83" customWidth="1"/>
    <col min="11020" max="11264" width="9" style="83"/>
    <col min="11265" max="11265" width="1.625" style="83" customWidth="1"/>
    <col min="11266" max="11266" width="3.5" style="83" customWidth="1"/>
    <col min="11267" max="11268" width="9" style="83" customWidth="1"/>
    <col min="11269" max="11270" width="8.5" style="83" customWidth="1"/>
    <col min="11271" max="11271" width="8.375" style="83" customWidth="1"/>
    <col min="11272" max="11272" width="7.375" style="83" customWidth="1"/>
    <col min="11273" max="11274" width="10" style="83" customWidth="1"/>
    <col min="11275" max="11275" width="17.125" style="83" customWidth="1"/>
    <col min="11276" max="11520" width="9" style="83"/>
    <col min="11521" max="11521" width="1.625" style="83" customWidth="1"/>
    <col min="11522" max="11522" width="3.5" style="83" customWidth="1"/>
    <col min="11523" max="11524" width="9" style="83" customWidth="1"/>
    <col min="11525" max="11526" width="8.5" style="83" customWidth="1"/>
    <col min="11527" max="11527" width="8.375" style="83" customWidth="1"/>
    <col min="11528" max="11528" width="7.375" style="83" customWidth="1"/>
    <col min="11529" max="11530" width="10" style="83" customWidth="1"/>
    <col min="11531" max="11531" width="17.125" style="83" customWidth="1"/>
    <col min="11532" max="11776" width="9" style="83"/>
    <col min="11777" max="11777" width="1.625" style="83" customWidth="1"/>
    <col min="11778" max="11778" width="3.5" style="83" customWidth="1"/>
    <col min="11779" max="11780" width="9" style="83" customWidth="1"/>
    <col min="11781" max="11782" width="8.5" style="83" customWidth="1"/>
    <col min="11783" max="11783" width="8.375" style="83" customWidth="1"/>
    <col min="11784" max="11784" width="7.375" style="83" customWidth="1"/>
    <col min="11785" max="11786" width="10" style="83" customWidth="1"/>
    <col min="11787" max="11787" width="17.125" style="83" customWidth="1"/>
    <col min="11788" max="12032" width="9" style="83"/>
    <col min="12033" max="12033" width="1.625" style="83" customWidth="1"/>
    <col min="12034" max="12034" width="3.5" style="83" customWidth="1"/>
    <col min="12035" max="12036" width="9" style="83" customWidth="1"/>
    <col min="12037" max="12038" width="8.5" style="83" customWidth="1"/>
    <col min="12039" max="12039" width="8.375" style="83" customWidth="1"/>
    <col min="12040" max="12040" width="7.375" style="83" customWidth="1"/>
    <col min="12041" max="12042" width="10" style="83" customWidth="1"/>
    <col min="12043" max="12043" width="17.125" style="83" customWidth="1"/>
    <col min="12044" max="12288" width="9" style="83"/>
    <col min="12289" max="12289" width="1.625" style="83" customWidth="1"/>
    <col min="12290" max="12290" width="3.5" style="83" customWidth="1"/>
    <col min="12291" max="12292" width="9" style="83" customWidth="1"/>
    <col min="12293" max="12294" width="8.5" style="83" customWidth="1"/>
    <col min="12295" max="12295" width="8.375" style="83" customWidth="1"/>
    <col min="12296" max="12296" width="7.375" style="83" customWidth="1"/>
    <col min="12297" max="12298" width="10" style="83" customWidth="1"/>
    <col min="12299" max="12299" width="17.125" style="83" customWidth="1"/>
    <col min="12300" max="12544" width="9" style="83"/>
    <col min="12545" max="12545" width="1.625" style="83" customWidth="1"/>
    <col min="12546" max="12546" width="3.5" style="83" customWidth="1"/>
    <col min="12547" max="12548" width="9" style="83" customWidth="1"/>
    <col min="12549" max="12550" width="8.5" style="83" customWidth="1"/>
    <col min="12551" max="12551" width="8.375" style="83" customWidth="1"/>
    <col min="12552" max="12552" width="7.375" style="83" customWidth="1"/>
    <col min="12553" max="12554" width="10" style="83" customWidth="1"/>
    <col min="12555" max="12555" width="17.125" style="83" customWidth="1"/>
    <col min="12556" max="12800" width="9" style="83"/>
    <col min="12801" max="12801" width="1.625" style="83" customWidth="1"/>
    <col min="12802" max="12802" width="3.5" style="83" customWidth="1"/>
    <col min="12803" max="12804" width="9" style="83" customWidth="1"/>
    <col min="12805" max="12806" width="8.5" style="83" customWidth="1"/>
    <col min="12807" max="12807" width="8.375" style="83" customWidth="1"/>
    <col min="12808" max="12808" width="7.375" style="83" customWidth="1"/>
    <col min="12809" max="12810" width="10" style="83" customWidth="1"/>
    <col min="12811" max="12811" width="17.125" style="83" customWidth="1"/>
    <col min="12812" max="13056" width="9" style="83"/>
    <col min="13057" max="13057" width="1.625" style="83" customWidth="1"/>
    <col min="13058" max="13058" width="3.5" style="83" customWidth="1"/>
    <col min="13059" max="13060" width="9" style="83" customWidth="1"/>
    <col min="13061" max="13062" width="8.5" style="83" customWidth="1"/>
    <col min="13063" max="13063" width="8.375" style="83" customWidth="1"/>
    <col min="13064" max="13064" width="7.375" style="83" customWidth="1"/>
    <col min="13065" max="13066" width="10" style="83" customWidth="1"/>
    <col min="13067" max="13067" width="17.125" style="83" customWidth="1"/>
    <col min="13068" max="13312" width="9" style="83"/>
    <col min="13313" max="13313" width="1.625" style="83" customWidth="1"/>
    <col min="13314" max="13314" width="3.5" style="83" customWidth="1"/>
    <col min="13315" max="13316" width="9" style="83" customWidth="1"/>
    <col min="13317" max="13318" width="8.5" style="83" customWidth="1"/>
    <col min="13319" max="13319" width="8.375" style="83" customWidth="1"/>
    <col min="13320" max="13320" width="7.375" style="83" customWidth="1"/>
    <col min="13321" max="13322" width="10" style="83" customWidth="1"/>
    <col min="13323" max="13323" width="17.125" style="83" customWidth="1"/>
    <col min="13324" max="13568" width="9" style="83"/>
    <col min="13569" max="13569" width="1.625" style="83" customWidth="1"/>
    <col min="13570" max="13570" width="3.5" style="83" customWidth="1"/>
    <col min="13571" max="13572" width="9" style="83" customWidth="1"/>
    <col min="13573" max="13574" width="8.5" style="83" customWidth="1"/>
    <col min="13575" max="13575" width="8.375" style="83" customWidth="1"/>
    <col min="13576" max="13576" width="7.375" style="83" customWidth="1"/>
    <col min="13577" max="13578" width="10" style="83" customWidth="1"/>
    <col min="13579" max="13579" width="17.125" style="83" customWidth="1"/>
    <col min="13580" max="13824" width="9" style="83"/>
    <col min="13825" max="13825" width="1.625" style="83" customWidth="1"/>
    <col min="13826" max="13826" width="3.5" style="83" customWidth="1"/>
    <col min="13827" max="13828" width="9" style="83" customWidth="1"/>
    <col min="13829" max="13830" width="8.5" style="83" customWidth="1"/>
    <col min="13831" max="13831" width="8.375" style="83" customWidth="1"/>
    <col min="13832" max="13832" width="7.375" style="83" customWidth="1"/>
    <col min="13833" max="13834" width="10" style="83" customWidth="1"/>
    <col min="13835" max="13835" width="17.125" style="83" customWidth="1"/>
    <col min="13836" max="14080" width="9" style="83"/>
    <col min="14081" max="14081" width="1.625" style="83" customWidth="1"/>
    <col min="14082" max="14082" width="3.5" style="83" customWidth="1"/>
    <col min="14083" max="14084" width="9" style="83" customWidth="1"/>
    <col min="14085" max="14086" width="8.5" style="83" customWidth="1"/>
    <col min="14087" max="14087" width="8.375" style="83" customWidth="1"/>
    <col min="14088" max="14088" width="7.375" style="83" customWidth="1"/>
    <col min="14089" max="14090" width="10" style="83" customWidth="1"/>
    <col min="14091" max="14091" width="17.125" style="83" customWidth="1"/>
    <col min="14092" max="14336" width="9" style="83"/>
    <col min="14337" max="14337" width="1.625" style="83" customWidth="1"/>
    <col min="14338" max="14338" width="3.5" style="83" customWidth="1"/>
    <col min="14339" max="14340" width="9" style="83" customWidth="1"/>
    <col min="14341" max="14342" width="8.5" style="83" customWidth="1"/>
    <col min="14343" max="14343" width="8.375" style="83" customWidth="1"/>
    <col min="14344" max="14344" width="7.375" style="83" customWidth="1"/>
    <col min="14345" max="14346" width="10" style="83" customWidth="1"/>
    <col min="14347" max="14347" width="17.125" style="83" customWidth="1"/>
    <col min="14348" max="14592" width="9" style="83"/>
    <col min="14593" max="14593" width="1.625" style="83" customWidth="1"/>
    <col min="14594" max="14594" width="3.5" style="83" customWidth="1"/>
    <col min="14595" max="14596" width="9" style="83" customWidth="1"/>
    <col min="14597" max="14598" width="8.5" style="83" customWidth="1"/>
    <col min="14599" max="14599" width="8.375" style="83" customWidth="1"/>
    <col min="14600" max="14600" width="7.375" style="83" customWidth="1"/>
    <col min="14601" max="14602" width="10" style="83" customWidth="1"/>
    <col min="14603" max="14603" width="17.125" style="83" customWidth="1"/>
    <col min="14604" max="14848" width="9" style="83"/>
    <col min="14849" max="14849" width="1.625" style="83" customWidth="1"/>
    <col min="14850" max="14850" width="3.5" style="83" customWidth="1"/>
    <col min="14851" max="14852" width="9" style="83" customWidth="1"/>
    <col min="14853" max="14854" width="8.5" style="83" customWidth="1"/>
    <col min="14855" max="14855" width="8.375" style="83" customWidth="1"/>
    <col min="14856" max="14856" width="7.375" style="83" customWidth="1"/>
    <col min="14857" max="14858" width="10" style="83" customWidth="1"/>
    <col min="14859" max="14859" width="17.125" style="83" customWidth="1"/>
    <col min="14860" max="15104" width="9" style="83"/>
    <col min="15105" max="15105" width="1.625" style="83" customWidth="1"/>
    <col min="15106" max="15106" width="3.5" style="83" customWidth="1"/>
    <col min="15107" max="15108" width="9" style="83" customWidth="1"/>
    <col min="15109" max="15110" width="8.5" style="83" customWidth="1"/>
    <col min="15111" max="15111" width="8.375" style="83" customWidth="1"/>
    <col min="15112" max="15112" width="7.375" style="83" customWidth="1"/>
    <col min="15113" max="15114" width="10" style="83" customWidth="1"/>
    <col min="15115" max="15115" width="17.125" style="83" customWidth="1"/>
    <col min="15116" max="15360" width="9" style="83"/>
    <col min="15361" max="15361" width="1.625" style="83" customWidth="1"/>
    <col min="15362" max="15362" width="3.5" style="83" customWidth="1"/>
    <col min="15363" max="15364" width="9" style="83" customWidth="1"/>
    <col min="15365" max="15366" width="8.5" style="83" customWidth="1"/>
    <col min="15367" max="15367" width="8.375" style="83" customWidth="1"/>
    <col min="15368" max="15368" width="7.375" style="83" customWidth="1"/>
    <col min="15369" max="15370" width="10" style="83" customWidth="1"/>
    <col min="15371" max="15371" width="17.125" style="83" customWidth="1"/>
    <col min="15372" max="15616" width="9" style="83"/>
    <col min="15617" max="15617" width="1.625" style="83" customWidth="1"/>
    <col min="15618" max="15618" width="3.5" style="83" customWidth="1"/>
    <col min="15619" max="15620" width="9" style="83" customWidth="1"/>
    <col min="15621" max="15622" width="8.5" style="83" customWidth="1"/>
    <col min="15623" max="15623" width="8.375" style="83" customWidth="1"/>
    <col min="15624" max="15624" width="7.375" style="83" customWidth="1"/>
    <col min="15625" max="15626" width="10" style="83" customWidth="1"/>
    <col min="15627" max="15627" width="17.125" style="83" customWidth="1"/>
    <col min="15628" max="15872" width="9" style="83"/>
    <col min="15873" max="15873" width="1.625" style="83" customWidth="1"/>
    <col min="15874" max="15874" width="3.5" style="83" customWidth="1"/>
    <col min="15875" max="15876" width="9" style="83" customWidth="1"/>
    <col min="15877" max="15878" width="8.5" style="83" customWidth="1"/>
    <col min="15879" max="15879" width="8.375" style="83" customWidth="1"/>
    <col min="15880" max="15880" width="7.375" style="83" customWidth="1"/>
    <col min="15881" max="15882" width="10" style="83" customWidth="1"/>
    <col min="15883" max="15883" width="17.125" style="83" customWidth="1"/>
    <col min="15884" max="16128" width="9" style="83"/>
    <col min="16129" max="16129" width="1.625" style="83" customWidth="1"/>
    <col min="16130" max="16130" width="3.5" style="83" customWidth="1"/>
    <col min="16131" max="16132" width="9" style="83" customWidth="1"/>
    <col min="16133" max="16134" width="8.5" style="83" customWidth="1"/>
    <col min="16135" max="16135" width="8.375" style="83" customWidth="1"/>
    <col min="16136" max="16136" width="7.375" style="83" customWidth="1"/>
    <col min="16137" max="16138" width="10" style="83" customWidth="1"/>
    <col min="16139" max="16139" width="17.125" style="83" customWidth="1"/>
    <col min="16140" max="16384" width="9" style="83"/>
  </cols>
  <sheetData>
    <row r="1" spans="2:12" ht="18" customHeight="1" thickBot="1">
      <c r="B1" s="1286" t="s">
        <v>84</v>
      </c>
      <c r="C1" s="1287"/>
      <c r="H1" s="1238" t="s">
        <v>83</v>
      </c>
      <c r="I1" s="1238"/>
      <c r="J1" s="1238"/>
      <c r="K1" s="1238"/>
    </row>
    <row r="2" spans="2:12" ht="41.25" customHeight="1">
      <c r="B2" s="1240" t="s">
        <v>82</v>
      </c>
      <c r="C2" s="1241"/>
      <c r="D2" s="1241"/>
      <c r="E2" s="1241"/>
      <c r="F2" s="1241"/>
      <c r="G2" s="1241"/>
      <c r="H2" s="1241"/>
      <c r="I2" s="1241"/>
      <c r="J2" s="1241"/>
      <c r="K2" s="1241"/>
      <c r="L2" s="1" t="s">
        <v>0</v>
      </c>
    </row>
    <row r="3" spans="2:12" ht="6" customHeight="1">
      <c r="B3" s="1288"/>
      <c r="C3" s="1288"/>
      <c r="D3" s="1288"/>
      <c r="E3" s="1289"/>
      <c r="F3" s="1237"/>
      <c r="G3" s="109"/>
    </row>
    <row r="4" spans="2:12" ht="15" customHeight="1">
      <c r="B4" s="1288"/>
      <c r="C4" s="1288"/>
      <c r="D4" s="1288"/>
      <c r="E4" s="1289"/>
      <c r="F4" s="1237"/>
      <c r="G4" s="109"/>
      <c r="H4" s="1290" t="s">
        <v>250</v>
      </c>
      <c r="I4" s="1290"/>
      <c r="J4" s="1291"/>
      <c r="K4" s="1291"/>
    </row>
    <row r="5" spans="2:12" ht="15" customHeight="1">
      <c r="B5" s="1288"/>
      <c r="C5" s="1288"/>
      <c r="D5" s="1288"/>
      <c r="E5" s="1289"/>
      <c r="F5" s="1237"/>
      <c r="G5" s="110"/>
      <c r="H5" s="1290"/>
      <c r="I5" s="1290"/>
      <c r="J5" s="1291"/>
      <c r="K5" s="1291"/>
    </row>
    <row r="6" spans="2:12" ht="6" customHeight="1" thickBot="1">
      <c r="B6" s="111"/>
      <c r="C6" s="111"/>
      <c r="D6" s="111"/>
      <c r="E6" s="111"/>
      <c r="F6" s="111"/>
      <c r="G6" s="111"/>
      <c r="H6" s="111"/>
      <c r="I6" s="111"/>
      <c r="J6" s="111"/>
      <c r="K6" s="111"/>
    </row>
    <row r="7" spans="2:12" s="111" customFormat="1" ht="24.75" customHeight="1">
      <c r="B7" s="112"/>
      <c r="C7" s="1210" t="s">
        <v>8</v>
      </c>
      <c r="D7" s="1210"/>
      <c r="E7" s="1210" t="s">
        <v>251</v>
      </c>
      <c r="F7" s="1210"/>
      <c r="G7" s="1210" t="s">
        <v>79</v>
      </c>
      <c r="H7" s="1283"/>
      <c r="I7" s="1284" t="s">
        <v>252</v>
      </c>
      <c r="J7" s="1285"/>
      <c r="K7" s="113" t="s">
        <v>77</v>
      </c>
    </row>
    <row r="8" spans="2:12" s="111" customFormat="1" ht="17.25" customHeight="1">
      <c r="B8" s="112">
        <f>ROW()-7</f>
        <v>1</v>
      </c>
      <c r="C8" s="1257"/>
      <c r="D8" s="1257"/>
      <c r="E8" s="1270"/>
      <c r="F8" s="1271"/>
      <c r="G8" s="1257"/>
      <c r="H8" s="1258"/>
      <c r="I8" s="1263"/>
      <c r="J8" s="1264"/>
      <c r="K8" s="114"/>
    </row>
    <row r="9" spans="2:12" s="111" customFormat="1" ht="17.25" customHeight="1">
      <c r="B9" s="112">
        <f t="shared" ref="B9:B47" si="0">ROW()-7</f>
        <v>2</v>
      </c>
      <c r="C9" s="1257"/>
      <c r="D9" s="1257"/>
      <c r="E9" s="1270"/>
      <c r="F9" s="1271"/>
      <c r="G9" s="1257"/>
      <c r="H9" s="1258"/>
      <c r="I9" s="1263"/>
      <c r="J9" s="1264"/>
      <c r="K9" s="114"/>
    </row>
    <row r="10" spans="2:12" s="111" customFormat="1" ht="17.25" customHeight="1">
      <c r="B10" s="112">
        <f t="shared" si="0"/>
        <v>3</v>
      </c>
      <c r="C10" s="1258"/>
      <c r="D10" s="1274"/>
      <c r="E10" s="1272"/>
      <c r="F10" s="1275"/>
      <c r="G10" s="1258"/>
      <c r="H10" s="1276"/>
      <c r="I10" s="1263"/>
      <c r="J10" s="1277"/>
      <c r="K10" s="114"/>
    </row>
    <row r="11" spans="2:12" s="111" customFormat="1" ht="17.25" customHeight="1">
      <c r="B11" s="112">
        <f t="shared" si="0"/>
        <v>4</v>
      </c>
      <c r="C11" s="1258"/>
      <c r="D11" s="1274"/>
      <c r="E11" s="1272"/>
      <c r="F11" s="1275"/>
      <c r="G11" s="1258"/>
      <c r="H11" s="1276"/>
      <c r="I11" s="1263"/>
      <c r="J11" s="1277"/>
      <c r="K11" s="114"/>
    </row>
    <row r="12" spans="2:12" s="111" customFormat="1" ht="17.25" customHeight="1">
      <c r="B12" s="112">
        <f t="shared" si="0"/>
        <v>5</v>
      </c>
      <c r="C12" s="1258"/>
      <c r="D12" s="1274"/>
      <c r="E12" s="1272"/>
      <c r="F12" s="1275"/>
      <c r="G12" s="1258"/>
      <c r="H12" s="1276"/>
      <c r="I12" s="1263"/>
      <c r="J12" s="1277"/>
      <c r="K12" s="114"/>
    </row>
    <row r="13" spans="2:12" s="111" customFormat="1" ht="17.25" customHeight="1">
      <c r="B13" s="112">
        <f t="shared" si="0"/>
        <v>6</v>
      </c>
      <c r="C13" s="1258"/>
      <c r="D13" s="1274"/>
      <c r="E13" s="1272"/>
      <c r="F13" s="1275"/>
      <c r="G13" s="1258"/>
      <c r="H13" s="1276"/>
      <c r="I13" s="1263"/>
      <c r="J13" s="1277"/>
      <c r="K13" s="115"/>
    </row>
    <row r="14" spans="2:12" s="111" customFormat="1" ht="17.25" customHeight="1">
      <c r="B14" s="112">
        <f t="shared" si="0"/>
        <v>7</v>
      </c>
      <c r="C14" s="1257"/>
      <c r="D14" s="1257"/>
      <c r="E14" s="1257"/>
      <c r="F14" s="1257"/>
      <c r="G14" s="1257"/>
      <c r="H14" s="1258"/>
      <c r="I14" s="1281"/>
      <c r="J14" s="1282"/>
      <c r="K14" s="116"/>
    </row>
    <row r="15" spans="2:12" s="111" customFormat="1" ht="17.25" customHeight="1">
      <c r="B15" s="112">
        <f t="shared" si="0"/>
        <v>8</v>
      </c>
      <c r="C15" s="1257"/>
      <c r="D15" s="1257"/>
      <c r="E15" s="1257"/>
      <c r="F15" s="1257"/>
      <c r="G15" s="1257"/>
      <c r="H15" s="1258"/>
      <c r="I15" s="1280"/>
      <c r="J15" s="1264"/>
      <c r="K15" s="115"/>
    </row>
    <row r="16" spans="2:12" s="111" customFormat="1" ht="17.25" customHeight="1">
      <c r="B16" s="112">
        <f t="shared" si="0"/>
        <v>9</v>
      </c>
      <c r="C16" s="1257"/>
      <c r="D16" s="1257"/>
      <c r="E16" s="1257"/>
      <c r="F16" s="1257"/>
      <c r="G16" s="1257"/>
      <c r="H16" s="1258"/>
      <c r="I16" s="1280"/>
      <c r="J16" s="1264"/>
      <c r="K16" s="115"/>
    </row>
    <row r="17" spans="2:11" s="111" customFormat="1" ht="17.25" customHeight="1">
      <c r="B17" s="112">
        <f t="shared" si="0"/>
        <v>10</v>
      </c>
      <c r="C17" s="1257"/>
      <c r="D17" s="1257"/>
      <c r="E17" s="1257"/>
      <c r="F17" s="1257"/>
      <c r="G17" s="1257"/>
      <c r="H17" s="1258"/>
      <c r="I17" s="1278"/>
      <c r="J17" s="1279"/>
      <c r="K17" s="115"/>
    </row>
    <row r="18" spans="2:11" s="111" customFormat="1" ht="17.25" customHeight="1">
      <c r="B18" s="112">
        <f t="shared" si="0"/>
        <v>11</v>
      </c>
      <c r="C18" s="1258"/>
      <c r="D18" s="1274"/>
      <c r="E18" s="1272"/>
      <c r="F18" s="1275"/>
      <c r="G18" s="1257"/>
      <c r="H18" s="1258"/>
      <c r="I18" s="1263"/>
      <c r="J18" s="1277"/>
      <c r="K18" s="114"/>
    </row>
    <row r="19" spans="2:11" s="111" customFormat="1" ht="17.25" customHeight="1">
      <c r="B19" s="112">
        <f t="shared" si="0"/>
        <v>12</v>
      </c>
      <c r="C19" s="1257"/>
      <c r="D19" s="1257"/>
      <c r="E19" s="1270"/>
      <c r="F19" s="1271"/>
      <c r="G19" s="1257"/>
      <c r="H19" s="1258"/>
      <c r="I19" s="1263"/>
      <c r="J19" s="1264"/>
      <c r="K19" s="114"/>
    </row>
    <row r="20" spans="2:11" s="111" customFormat="1" ht="17.25" customHeight="1">
      <c r="B20" s="112">
        <f t="shared" si="0"/>
        <v>13</v>
      </c>
      <c r="C20" s="1258"/>
      <c r="D20" s="1274"/>
      <c r="E20" s="1272"/>
      <c r="F20" s="1275"/>
      <c r="G20" s="1258"/>
      <c r="H20" s="1276"/>
      <c r="I20" s="1263"/>
      <c r="J20" s="1277"/>
      <c r="K20" s="114"/>
    </row>
    <row r="21" spans="2:11" s="111" customFormat="1" ht="17.25" customHeight="1">
      <c r="B21" s="112">
        <f t="shared" si="0"/>
        <v>14</v>
      </c>
      <c r="C21" s="1257"/>
      <c r="D21" s="1257"/>
      <c r="E21" s="1270"/>
      <c r="F21" s="1271"/>
      <c r="G21" s="1257"/>
      <c r="H21" s="1258"/>
      <c r="I21" s="1263"/>
      <c r="J21" s="1264"/>
      <c r="K21" s="114"/>
    </row>
    <row r="22" spans="2:11" s="111" customFormat="1" ht="17.25" customHeight="1">
      <c r="B22" s="112">
        <f t="shared" si="0"/>
        <v>15</v>
      </c>
      <c r="C22" s="1257"/>
      <c r="D22" s="1257"/>
      <c r="E22" s="1272"/>
      <c r="F22" s="1273"/>
      <c r="G22" s="1257"/>
      <c r="H22" s="1258"/>
      <c r="I22" s="1263"/>
      <c r="J22" s="1264"/>
      <c r="K22" s="115"/>
    </row>
    <row r="23" spans="2:11" s="111" customFormat="1" ht="17.25" customHeight="1">
      <c r="B23" s="112">
        <f t="shared" si="0"/>
        <v>16</v>
      </c>
      <c r="C23" s="1257"/>
      <c r="D23" s="1257"/>
      <c r="E23" s="1269"/>
      <c r="F23" s="1257"/>
      <c r="G23" s="1257"/>
      <c r="H23" s="1258"/>
      <c r="I23" s="1263"/>
      <c r="J23" s="1264"/>
      <c r="K23" s="115"/>
    </row>
    <row r="24" spans="2:11" s="111" customFormat="1" ht="17.25" customHeight="1">
      <c r="B24" s="112">
        <f t="shared" si="0"/>
        <v>17</v>
      </c>
      <c r="C24" s="1257"/>
      <c r="D24" s="1257"/>
      <c r="E24" s="1257"/>
      <c r="F24" s="1257"/>
      <c r="G24" s="1257"/>
      <c r="H24" s="1258"/>
      <c r="I24" s="1263"/>
      <c r="J24" s="1264"/>
      <c r="K24" s="115"/>
    </row>
    <row r="25" spans="2:11" s="111" customFormat="1" ht="17.25" customHeight="1">
      <c r="B25" s="112">
        <f t="shared" si="0"/>
        <v>18</v>
      </c>
      <c r="C25" s="1257"/>
      <c r="D25" s="1257"/>
      <c r="E25" s="1257"/>
      <c r="F25" s="1257"/>
      <c r="G25" s="1257"/>
      <c r="H25" s="1258"/>
      <c r="I25" s="1263"/>
      <c r="J25" s="1264"/>
      <c r="K25" s="115"/>
    </row>
    <row r="26" spans="2:11" s="111" customFormat="1" ht="17.25" customHeight="1">
      <c r="B26" s="112">
        <f t="shared" si="0"/>
        <v>19</v>
      </c>
      <c r="C26" s="1257"/>
      <c r="D26" s="1257"/>
      <c r="E26" s="1257"/>
      <c r="F26" s="1257"/>
      <c r="G26" s="1257"/>
      <c r="H26" s="1258"/>
      <c r="I26" s="1263"/>
      <c r="J26" s="1264"/>
      <c r="K26" s="115"/>
    </row>
    <row r="27" spans="2:11" s="111" customFormat="1" ht="17.25" customHeight="1">
      <c r="B27" s="112">
        <f t="shared" si="0"/>
        <v>20</v>
      </c>
      <c r="C27" s="1257"/>
      <c r="D27" s="1257"/>
      <c r="E27" s="1257"/>
      <c r="F27" s="1257"/>
      <c r="G27" s="1257"/>
      <c r="H27" s="1258"/>
      <c r="I27" s="1263"/>
      <c r="J27" s="1264"/>
      <c r="K27" s="115"/>
    </row>
    <row r="28" spans="2:11" s="111" customFormat="1" ht="17.25" customHeight="1">
      <c r="B28" s="112">
        <f t="shared" si="0"/>
        <v>21</v>
      </c>
      <c r="C28" s="1257"/>
      <c r="D28" s="1257"/>
      <c r="E28" s="1265"/>
      <c r="F28" s="1266"/>
      <c r="G28" s="1257"/>
      <c r="H28" s="1258"/>
      <c r="I28" s="1267"/>
      <c r="J28" s="1268"/>
      <c r="K28" s="114"/>
    </row>
    <row r="29" spans="2:11" s="111" customFormat="1" ht="17.25" customHeight="1">
      <c r="B29" s="112">
        <f t="shared" si="0"/>
        <v>22</v>
      </c>
      <c r="C29" s="1257"/>
      <c r="D29" s="1257"/>
      <c r="E29" s="1265"/>
      <c r="F29" s="1266"/>
      <c r="G29" s="1257"/>
      <c r="H29" s="1258"/>
      <c r="I29" s="1263"/>
      <c r="J29" s="1264"/>
      <c r="K29" s="114"/>
    </row>
    <row r="30" spans="2:11" s="111" customFormat="1" ht="17.25" customHeight="1">
      <c r="B30" s="112">
        <f t="shared" si="0"/>
        <v>23</v>
      </c>
      <c r="C30" s="1257"/>
      <c r="D30" s="1257"/>
      <c r="E30" s="1265"/>
      <c r="F30" s="1266"/>
      <c r="G30" s="1257"/>
      <c r="H30" s="1258"/>
      <c r="I30" s="1263"/>
      <c r="J30" s="1264"/>
      <c r="K30" s="114"/>
    </row>
    <row r="31" spans="2:11" s="111" customFormat="1" ht="17.25" customHeight="1">
      <c r="B31" s="112">
        <f t="shared" si="0"/>
        <v>24</v>
      </c>
      <c r="C31" s="1257"/>
      <c r="D31" s="1257"/>
      <c r="E31" s="1265"/>
      <c r="F31" s="1266"/>
      <c r="G31" s="1257"/>
      <c r="H31" s="1258"/>
      <c r="I31" s="1263"/>
      <c r="J31" s="1264"/>
      <c r="K31" s="114"/>
    </row>
    <row r="32" spans="2:11" s="111" customFormat="1" ht="17.25" customHeight="1">
      <c r="B32" s="112">
        <f t="shared" si="0"/>
        <v>25</v>
      </c>
      <c r="C32" s="1257"/>
      <c r="D32" s="1257"/>
      <c r="E32" s="1265"/>
      <c r="F32" s="1266"/>
      <c r="G32" s="1257"/>
      <c r="H32" s="1258"/>
      <c r="I32" s="1263"/>
      <c r="J32" s="1264"/>
      <c r="K32" s="114"/>
    </row>
    <row r="33" spans="2:11" s="111" customFormat="1" ht="17.25" customHeight="1">
      <c r="B33" s="112">
        <f t="shared" si="0"/>
        <v>26</v>
      </c>
      <c r="C33" s="1257"/>
      <c r="D33" s="1257"/>
      <c r="E33" s="1265"/>
      <c r="F33" s="1266"/>
      <c r="G33" s="1257"/>
      <c r="H33" s="1258"/>
      <c r="I33" s="1263"/>
      <c r="J33" s="1264"/>
      <c r="K33" s="114"/>
    </row>
    <row r="34" spans="2:11" s="111" customFormat="1" ht="17.25" customHeight="1">
      <c r="B34" s="112">
        <f t="shared" si="0"/>
        <v>27</v>
      </c>
      <c r="C34" s="1257"/>
      <c r="D34" s="1257"/>
      <c r="E34" s="1265"/>
      <c r="F34" s="1266"/>
      <c r="G34" s="1257"/>
      <c r="H34" s="1258"/>
      <c r="I34" s="1263"/>
      <c r="J34" s="1264"/>
      <c r="K34" s="114"/>
    </row>
    <row r="35" spans="2:11" s="111" customFormat="1" ht="17.25" customHeight="1">
      <c r="B35" s="112">
        <f t="shared" si="0"/>
        <v>28</v>
      </c>
      <c r="C35" s="1257"/>
      <c r="D35" s="1257"/>
      <c r="E35" s="1265"/>
      <c r="F35" s="1266"/>
      <c r="G35" s="1257"/>
      <c r="H35" s="1258"/>
      <c r="I35" s="1263"/>
      <c r="J35" s="1264"/>
      <c r="K35" s="114"/>
    </row>
    <row r="36" spans="2:11" s="111" customFormat="1" ht="17.25" customHeight="1">
      <c r="B36" s="112">
        <f t="shared" si="0"/>
        <v>29</v>
      </c>
      <c r="C36" s="1257"/>
      <c r="D36" s="1257"/>
      <c r="E36" s="1265"/>
      <c r="F36" s="1266"/>
      <c r="G36" s="1257"/>
      <c r="H36" s="1258"/>
      <c r="I36" s="1263"/>
      <c r="J36" s="1264"/>
      <c r="K36" s="114"/>
    </row>
    <row r="37" spans="2:11" s="111" customFormat="1" ht="17.25" customHeight="1">
      <c r="B37" s="112">
        <f t="shared" si="0"/>
        <v>30</v>
      </c>
      <c r="C37" s="1257"/>
      <c r="D37" s="1257"/>
      <c r="E37" s="1265"/>
      <c r="F37" s="1266"/>
      <c r="G37" s="1257"/>
      <c r="H37" s="1258"/>
      <c r="I37" s="1263"/>
      <c r="J37" s="1264"/>
      <c r="K37" s="114"/>
    </row>
    <row r="38" spans="2:11" s="111" customFormat="1" ht="17.25" customHeight="1">
      <c r="B38" s="112">
        <f t="shared" si="0"/>
        <v>31</v>
      </c>
      <c r="C38" s="1257"/>
      <c r="D38" s="1257"/>
      <c r="E38" s="1265"/>
      <c r="F38" s="1266"/>
      <c r="G38" s="1257"/>
      <c r="H38" s="1258"/>
      <c r="I38" s="1263"/>
      <c r="J38" s="1264"/>
      <c r="K38" s="114"/>
    </row>
    <row r="39" spans="2:11" s="111" customFormat="1" ht="17.25" customHeight="1">
      <c r="B39" s="112">
        <f t="shared" si="0"/>
        <v>32</v>
      </c>
      <c r="C39" s="1257"/>
      <c r="D39" s="1257"/>
      <c r="E39" s="1265"/>
      <c r="F39" s="1266"/>
      <c r="G39" s="1257"/>
      <c r="H39" s="1258"/>
      <c r="I39" s="1263"/>
      <c r="J39" s="1264"/>
      <c r="K39" s="114"/>
    </row>
    <row r="40" spans="2:11" s="111" customFormat="1" ht="17.25" customHeight="1">
      <c r="B40" s="112">
        <f t="shared" si="0"/>
        <v>33</v>
      </c>
      <c r="C40" s="1257"/>
      <c r="D40" s="1257"/>
      <c r="E40" s="1265"/>
      <c r="F40" s="1266"/>
      <c r="G40" s="1257"/>
      <c r="H40" s="1258"/>
      <c r="I40" s="1263"/>
      <c r="J40" s="1264"/>
      <c r="K40" s="114"/>
    </row>
    <row r="41" spans="2:11" s="111" customFormat="1" ht="17.25" customHeight="1">
      <c r="B41" s="112">
        <f t="shared" si="0"/>
        <v>34</v>
      </c>
      <c r="C41" s="1257"/>
      <c r="D41" s="1257"/>
      <c r="E41" s="1265"/>
      <c r="F41" s="1266"/>
      <c r="G41" s="1257"/>
      <c r="H41" s="1258"/>
      <c r="I41" s="1263"/>
      <c r="J41" s="1264"/>
      <c r="K41" s="115"/>
    </row>
    <row r="42" spans="2:11" s="111" customFormat="1" ht="17.25" customHeight="1">
      <c r="B42" s="112">
        <f t="shared" si="0"/>
        <v>35</v>
      </c>
      <c r="C42" s="1257"/>
      <c r="D42" s="1257"/>
      <c r="E42" s="1265"/>
      <c r="F42" s="1266"/>
      <c r="G42" s="1257"/>
      <c r="H42" s="1258"/>
      <c r="I42" s="1263"/>
      <c r="J42" s="1264"/>
      <c r="K42" s="115"/>
    </row>
    <row r="43" spans="2:11" s="111" customFormat="1" ht="17.25" customHeight="1">
      <c r="B43" s="112">
        <f t="shared" si="0"/>
        <v>36</v>
      </c>
      <c r="C43" s="1257"/>
      <c r="D43" s="1257"/>
      <c r="E43" s="1257"/>
      <c r="F43" s="1257"/>
      <c r="G43" s="1257"/>
      <c r="H43" s="1258"/>
      <c r="I43" s="1263"/>
      <c r="J43" s="1264"/>
      <c r="K43" s="115"/>
    </row>
    <row r="44" spans="2:11" s="111" customFormat="1" ht="17.25" customHeight="1">
      <c r="B44" s="112">
        <f t="shared" si="0"/>
        <v>37</v>
      </c>
      <c r="C44" s="1257"/>
      <c r="D44" s="1257"/>
      <c r="E44" s="1257"/>
      <c r="F44" s="1257"/>
      <c r="G44" s="1257"/>
      <c r="H44" s="1258"/>
      <c r="I44" s="1263"/>
      <c r="J44" s="1264"/>
      <c r="K44" s="115"/>
    </row>
    <row r="45" spans="2:11" s="111" customFormat="1" ht="17.25" customHeight="1">
      <c r="B45" s="112">
        <f t="shared" si="0"/>
        <v>38</v>
      </c>
      <c r="C45" s="1257"/>
      <c r="D45" s="1257"/>
      <c r="E45" s="1257"/>
      <c r="F45" s="1257"/>
      <c r="G45" s="1257"/>
      <c r="H45" s="1258"/>
      <c r="I45" s="1263"/>
      <c r="J45" s="1264"/>
      <c r="K45" s="115"/>
    </row>
    <row r="46" spans="2:11" s="111" customFormat="1" ht="17.25" customHeight="1">
      <c r="B46" s="112">
        <f t="shared" si="0"/>
        <v>39</v>
      </c>
      <c r="C46" s="1257"/>
      <c r="D46" s="1257"/>
      <c r="E46" s="1257"/>
      <c r="F46" s="1257"/>
      <c r="G46" s="1257"/>
      <c r="H46" s="1258"/>
      <c r="I46" s="1263"/>
      <c r="J46" s="1264"/>
      <c r="K46" s="115"/>
    </row>
    <row r="47" spans="2:11" s="111" customFormat="1" ht="17.25" customHeight="1" thickBot="1">
      <c r="B47" s="112">
        <f t="shared" si="0"/>
        <v>40</v>
      </c>
      <c r="C47" s="1257"/>
      <c r="D47" s="1257"/>
      <c r="E47" s="1257"/>
      <c r="F47" s="1257"/>
      <c r="G47" s="1257"/>
      <c r="H47" s="1258"/>
      <c r="I47" s="1259"/>
      <c r="J47" s="1260"/>
      <c r="K47" s="115"/>
    </row>
    <row r="48" spans="2:11" ht="13.5" customHeight="1">
      <c r="B48" s="1261" t="s">
        <v>76</v>
      </c>
      <c r="C48" s="1262"/>
      <c r="D48" s="1262"/>
      <c r="E48" s="1262"/>
      <c r="F48" s="1262"/>
      <c r="G48" s="1262"/>
      <c r="H48" s="1262"/>
      <c r="I48" s="1262"/>
      <c r="J48" s="1262"/>
      <c r="K48" s="1262"/>
    </row>
    <row r="49" spans="2:11" ht="13.5" customHeight="1">
      <c r="B49" s="1262"/>
      <c r="C49" s="1262"/>
      <c r="D49" s="1262"/>
      <c r="E49" s="1262"/>
      <c r="F49" s="1262"/>
      <c r="G49" s="1262"/>
      <c r="H49" s="1262"/>
      <c r="I49" s="1262"/>
      <c r="J49" s="1262"/>
      <c r="K49" s="1262"/>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3"/>
  <hyperlinks>
    <hyperlink ref="L2" location="目次!A1" display="目次に戻る" xr:uid="{00000000-0004-0000-0400-000000000000}"/>
  </hyperlinks>
  <pageMargins left="0.7" right="0.7" top="0.75" bottom="0.75" header="0.3" footer="0.3"/>
  <pageSetup paperSize="9" scale="96"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25"/>
  <sheetViews>
    <sheetView view="pageBreakPreview" zoomScale="60" zoomScaleNormal="100" workbookViewId="0"/>
  </sheetViews>
  <sheetFormatPr defaultRowHeight="13.5"/>
  <cols>
    <col min="1" max="1" width="5.125" style="435" customWidth="1"/>
    <col min="2" max="2" width="17.375" style="435" customWidth="1"/>
    <col min="3" max="3" width="10.75" style="435" customWidth="1"/>
    <col min="4" max="4" width="16.875" style="435" customWidth="1"/>
    <col min="5" max="5" width="19.5" style="435" customWidth="1"/>
    <col min="6" max="6" width="14.125" style="435" customWidth="1"/>
    <col min="7" max="7" width="12.25" style="435" customWidth="1"/>
    <col min="8" max="8" width="5.5" style="435" customWidth="1"/>
    <col min="9" max="9" width="4" style="435" customWidth="1"/>
    <col min="10" max="10" width="9.375" style="435" customWidth="1"/>
    <col min="11" max="11" width="1.125" style="435" customWidth="1"/>
    <col min="12" max="12" width="26.5" style="435" customWidth="1"/>
    <col min="13" max="13" width="18.375" style="435" customWidth="1"/>
    <col min="14" max="259" width="8.875" style="435"/>
    <col min="260" max="260" width="1.25" style="435" customWidth="1"/>
    <col min="261" max="262" width="17.375" style="435" customWidth="1"/>
    <col min="263" max="263" width="16.875" style="435" customWidth="1"/>
    <col min="264" max="264" width="19.5" style="435" customWidth="1"/>
    <col min="265" max="265" width="16.75" style="435" customWidth="1"/>
    <col min="266" max="266" width="16.875" style="435" customWidth="1"/>
    <col min="267" max="267" width="4.125" style="435" customWidth="1"/>
    <col min="268" max="268" width="2.75" style="435" customWidth="1"/>
    <col min="269" max="515" width="8.875" style="435"/>
    <col min="516" max="516" width="1.25" style="435" customWidth="1"/>
    <col min="517" max="518" width="17.375" style="435" customWidth="1"/>
    <col min="519" max="519" width="16.875" style="435" customWidth="1"/>
    <col min="520" max="520" width="19.5" style="435" customWidth="1"/>
    <col min="521" max="521" width="16.75" style="435" customWidth="1"/>
    <col min="522" max="522" width="16.875" style="435" customWidth="1"/>
    <col min="523" max="523" width="4.125" style="435" customWidth="1"/>
    <col min="524" max="524" width="2.75" style="435" customWidth="1"/>
    <col min="525" max="771" width="8.875" style="435"/>
    <col min="772" max="772" width="1.25" style="435" customWidth="1"/>
    <col min="773" max="774" width="17.375" style="435" customWidth="1"/>
    <col min="775" max="775" width="16.875" style="435" customWidth="1"/>
    <col min="776" max="776" width="19.5" style="435" customWidth="1"/>
    <col min="777" max="777" width="16.75" style="435" customWidth="1"/>
    <col min="778" max="778" width="16.875" style="435" customWidth="1"/>
    <col min="779" max="779" width="4.125" style="435" customWidth="1"/>
    <col min="780" max="780" width="2.75" style="435" customWidth="1"/>
    <col min="781" max="1027" width="8.875" style="435"/>
    <col min="1028" max="1028" width="1.25" style="435" customWidth="1"/>
    <col min="1029" max="1030" width="17.375" style="435" customWidth="1"/>
    <col min="1031" max="1031" width="16.875" style="435" customWidth="1"/>
    <col min="1032" max="1032" width="19.5" style="435" customWidth="1"/>
    <col min="1033" max="1033" width="16.75" style="435" customWidth="1"/>
    <col min="1034" max="1034" width="16.875" style="435" customWidth="1"/>
    <col min="1035" max="1035" width="4.125" style="435" customWidth="1"/>
    <col min="1036" max="1036" width="2.75" style="435" customWidth="1"/>
    <col min="1037" max="1283" width="8.875" style="435"/>
    <col min="1284" max="1284" width="1.25" style="435" customWidth="1"/>
    <col min="1285" max="1286" width="17.375" style="435" customWidth="1"/>
    <col min="1287" max="1287" width="16.875" style="435" customWidth="1"/>
    <col min="1288" max="1288" width="19.5" style="435" customWidth="1"/>
    <col min="1289" max="1289" width="16.75" style="435" customWidth="1"/>
    <col min="1290" max="1290" width="16.875" style="435" customWidth="1"/>
    <col min="1291" max="1291" width="4.125" style="435" customWidth="1"/>
    <col min="1292" max="1292" width="2.75" style="435" customWidth="1"/>
    <col min="1293" max="1539" width="8.875" style="435"/>
    <col min="1540" max="1540" width="1.25" style="435" customWidth="1"/>
    <col min="1541" max="1542" width="17.375" style="435" customWidth="1"/>
    <col min="1543" max="1543" width="16.875" style="435" customWidth="1"/>
    <col min="1544" max="1544" width="19.5" style="435" customWidth="1"/>
    <col min="1545" max="1545" width="16.75" style="435" customWidth="1"/>
    <col min="1546" max="1546" width="16.875" style="435" customWidth="1"/>
    <col min="1547" max="1547" width="4.125" style="435" customWidth="1"/>
    <col min="1548" max="1548" width="2.75" style="435" customWidth="1"/>
    <col min="1549" max="1795" width="8.875" style="435"/>
    <col min="1796" max="1796" width="1.25" style="435" customWidth="1"/>
    <col min="1797" max="1798" width="17.375" style="435" customWidth="1"/>
    <col min="1799" max="1799" width="16.875" style="435" customWidth="1"/>
    <col min="1800" max="1800" width="19.5" style="435" customWidth="1"/>
    <col min="1801" max="1801" width="16.75" style="435" customWidth="1"/>
    <col min="1802" max="1802" width="16.875" style="435" customWidth="1"/>
    <col min="1803" max="1803" width="4.125" style="435" customWidth="1"/>
    <col min="1804" max="1804" width="2.75" style="435" customWidth="1"/>
    <col min="1805" max="2051" width="8.875" style="435"/>
    <col min="2052" max="2052" width="1.25" style="435" customWidth="1"/>
    <col min="2053" max="2054" width="17.375" style="435" customWidth="1"/>
    <col min="2055" max="2055" width="16.875" style="435" customWidth="1"/>
    <col min="2056" max="2056" width="19.5" style="435" customWidth="1"/>
    <col min="2057" max="2057" width="16.75" style="435" customWidth="1"/>
    <col min="2058" max="2058" width="16.875" style="435" customWidth="1"/>
    <col min="2059" max="2059" width="4.125" style="435" customWidth="1"/>
    <col min="2060" max="2060" width="2.75" style="435" customWidth="1"/>
    <col min="2061" max="2307" width="8.875" style="435"/>
    <col min="2308" max="2308" width="1.25" style="435" customWidth="1"/>
    <col min="2309" max="2310" width="17.375" style="435" customWidth="1"/>
    <col min="2311" max="2311" width="16.875" style="435" customWidth="1"/>
    <col min="2312" max="2312" width="19.5" style="435" customWidth="1"/>
    <col min="2313" max="2313" width="16.75" style="435" customWidth="1"/>
    <col min="2314" max="2314" width="16.875" style="435" customWidth="1"/>
    <col min="2315" max="2315" width="4.125" style="435" customWidth="1"/>
    <col min="2316" max="2316" width="2.75" style="435" customWidth="1"/>
    <col min="2317" max="2563" width="8.875" style="435"/>
    <col min="2564" max="2564" width="1.25" style="435" customWidth="1"/>
    <col min="2565" max="2566" width="17.375" style="435" customWidth="1"/>
    <col min="2567" max="2567" width="16.875" style="435" customWidth="1"/>
    <col min="2568" max="2568" width="19.5" style="435" customWidth="1"/>
    <col min="2569" max="2569" width="16.75" style="435" customWidth="1"/>
    <col min="2570" max="2570" width="16.875" style="435" customWidth="1"/>
    <col min="2571" max="2571" width="4.125" style="435" customWidth="1"/>
    <col min="2572" max="2572" width="2.75" style="435" customWidth="1"/>
    <col min="2573" max="2819" width="8.875" style="435"/>
    <col min="2820" max="2820" width="1.25" style="435" customWidth="1"/>
    <col min="2821" max="2822" width="17.375" style="435" customWidth="1"/>
    <col min="2823" max="2823" width="16.875" style="435" customWidth="1"/>
    <col min="2824" max="2824" width="19.5" style="435" customWidth="1"/>
    <col min="2825" max="2825" width="16.75" style="435" customWidth="1"/>
    <col min="2826" max="2826" width="16.875" style="435" customWidth="1"/>
    <col min="2827" max="2827" width="4.125" style="435" customWidth="1"/>
    <col min="2828" max="2828" width="2.75" style="435" customWidth="1"/>
    <col min="2829" max="3075" width="8.875" style="435"/>
    <col min="3076" max="3076" width="1.25" style="435" customWidth="1"/>
    <col min="3077" max="3078" width="17.375" style="435" customWidth="1"/>
    <col min="3079" max="3079" width="16.875" style="435" customWidth="1"/>
    <col min="3080" max="3080" width="19.5" style="435" customWidth="1"/>
    <col min="3081" max="3081" width="16.75" style="435" customWidth="1"/>
    <col min="3082" max="3082" width="16.875" style="435" customWidth="1"/>
    <col min="3083" max="3083" width="4.125" style="435" customWidth="1"/>
    <col min="3084" max="3084" width="2.75" style="435" customWidth="1"/>
    <col min="3085" max="3331" width="8.875" style="435"/>
    <col min="3332" max="3332" width="1.25" style="435" customWidth="1"/>
    <col min="3333" max="3334" width="17.375" style="435" customWidth="1"/>
    <col min="3335" max="3335" width="16.875" style="435" customWidth="1"/>
    <col min="3336" max="3336" width="19.5" style="435" customWidth="1"/>
    <col min="3337" max="3337" width="16.75" style="435" customWidth="1"/>
    <col min="3338" max="3338" width="16.875" style="435" customWidth="1"/>
    <col min="3339" max="3339" width="4.125" style="435" customWidth="1"/>
    <col min="3340" max="3340" width="2.75" style="435" customWidth="1"/>
    <col min="3341" max="3587" width="8.875" style="435"/>
    <col min="3588" max="3588" width="1.25" style="435" customWidth="1"/>
    <col min="3589" max="3590" width="17.375" style="435" customWidth="1"/>
    <col min="3591" max="3591" width="16.875" style="435" customWidth="1"/>
    <col min="3592" max="3592" width="19.5" style="435" customWidth="1"/>
    <col min="3593" max="3593" width="16.75" style="435" customWidth="1"/>
    <col min="3594" max="3594" width="16.875" style="435" customWidth="1"/>
    <col min="3595" max="3595" width="4.125" style="435" customWidth="1"/>
    <col min="3596" max="3596" width="2.75" style="435" customWidth="1"/>
    <col min="3597" max="3843" width="8.875" style="435"/>
    <col min="3844" max="3844" width="1.25" style="435" customWidth="1"/>
    <col min="3845" max="3846" width="17.375" style="435" customWidth="1"/>
    <col min="3847" max="3847" width="16.875" style="435" customWidth="1"/>
    <col min="3848" max="3848" width="19.5" style="435" customWidth="1"/>
    <col min="3849" max="3849" width="16.75" style="435" customWidth="1"/>
    <col min="3850" max="3850" width="16.875" style="435" customWidth="1"/>
    <col min="3851" max="3851" width="4.125" style="435" customWidth="1"/>
    <col min="3852" max="3852" width="2.75" style="435" customWidth="1"/>
    <col min="3853" max="4099" width="8.875" style="435"/>
    <col min="4100" max="4100" width="1.25" style="435" customWidth="1"/>
    <col min="4101" max="4102" width="17.375" style="435" customWidth="1"/>
    <col min="4103" max="4103" width="16.875" style="435" customWidth="1"/>
    <col min="4104" max="4104" width="19.5" style="435" customWidth="1"/>
    <col min="4105" max="4105" width="16.75" style="435" customWidth="1"/>
    <col min="4106" max="4106" width="16.875" style="435" customWidth="1"/>
    <col min="4107" max="4107" width="4.125" style="435" customWidth="1"/>
    <col min="4108" max="4108" width="2.75" style="435" customWidth="1"/>
    <col min="4109" max="4355" width="8.875" style="435"/>
    <col min="4356" max="4356" width="1.25" style="435" customWidth="1"/>
    <col min="4357" max="4358" width="17.375" style="435" customWidth="1"/>
    <col min="4359" max="4359" width="16.875" style="435" customWidth="1"/>
    <col min="4360" max="4360" width="19.5" style="435" customWidth="1"/>
    <col min="4361" max="4361" width="16.75" style="435" customWidth="1"/>
    <col min="4362" max="4362" width="16.875" style="435" customWidth="1"/>
    <col min="4363" max="4363" width="4.125" style="435" customWidth="1"/>
    <col min="4364" max="4364" width="2.75" style="435" customWidth="1"/>
    <col min="4365" max="4611" width="8.875" style="435"/>
    <col min="4612" max="4612" width="1.25" style="435" customWidth="1"/>
    <col min="4613" max="4614" width="17.375" style="435" customWidth="1"/>
    <col min="4615" max="4615" width="16.875" style="435" customWidth="1"/>
    <col min="4616" max="4616" width="19.5" style="435" customWidth="1"/>
    <col min="4617" max="4617" width="16.75" style="435" customWidth="1"/>
    <col min="4618" max="4618" width="16.875" style="435" customWidth="1"/>
    <col min="4619" max="4619" width="4.125" style="435" customWidth="1"/>
    <col min="4620" max="4620" width="2.75" style="435" customWidth="1"/>
    <col min="4621" max="4867" width="8.875" style="435"/>
    <col min="4868" max="4868" width="1.25" style="435" customWidth="1"/>
    <col min="4869" max="4870" width="17.375" style="435" customWidth="1"/>
    <col min="4871" max="4871" width="16.875" style="435" customWidth="1"/>
    <col min="4872" max="4872" width="19.5" style="435" customWidth="1"/>
    <col min="4873" max="4873" width="16.75" style="435" customWidth="1"/>
    <col min="4874" max="4874" width="16.875" style="435" customWidth="1"/>
    <col min="4875" max="4875" width="4.125" style="435" customWidth="1"/>
    <col min="4876" max="4876" width="2.75" style="435" customWidth="1"/>
    <col min="4877" max="5123" width="8.875" style="435"/>
    <col min="5124" max="5124" width="1.25" style="435" customWidth="1"/>
    <col min="5125" max="5126" width="17.375" style="435" customWidth="1"/>
    <col min="5127" max="5127" width="16.875" style="435" customWidth="1"/>
    <col min="5128" max="5128" width="19.5" style="435" customWidth="1"/>
    <col min="5129" max="5129" width="16.75" style="435" customWidth="1"/>
    <col min="5130" max="5130" width="16.875" style="435" customWidth="1"/>
    <col min="5131" max="5131" width="4.125" style="435" customWidth="1"/>
    <col min="5132" max="5132" width="2.75" style="435" customWidth="1"/>
    <col min="5133" max="5379" width="8.875" style="435"/>
    <col min="5380" max="5380" width="1.25" style="435" customWidth="1"/>
    <col min="5381" max="5382" width="17.375" style="435" customWidth="1"/>
    <col min="5383" max="5383" width="16.875" style="435" customWidth="1"/>
    <col min="5384" max="5384" width="19.5" style="435" customWidth="1"/>
    <col min="5385" max="5385" width="16.75" style="435" customWidth="1"/>
    <col min="5386" max="5386" width="16.875" style="435" customWidth="1"/>
    <col min="5387" max="5387" width="4.125" style="435" customWidth="1"/>
    <col min="5388" max="5388" width="2.75" style="435" customWidth="1"/>
    <col min="5389" max="5635" width="8.875" style="435"/>
    <col min="5636" max="5636" width="1.25" style="435" customWidth="1"/>
    <col min="5637" max="5638" width="17.375" style="435" customWidth="1"/>
    <col min="5639" max="5639" width="16.875" style="435" customWidth="1"/>
    <col min="5640" max="5640" width="19.5" style="435" customWidth="1"/>
    <col min="5641" max="5641" width="16.75" style="435" customWidth="1"/>
    <col min="5642" max="5642" width="16.875" style="435" customWidth="1"/>
    <col min="5643" max="5643" width="4.125" style="435" customWidth="1"/>
    <col min="5644" max="5644" width="2.75" style="435" customWidth="1"/>
    <col min="5645" max="5891" width="8.875" style="435"/>
    <col min="5892" max="5892" width="1.25" style="435" customWidth="1"/>
    <col min="5893" max="5894" width="17.375" style="435" customWidth="1"/>
    <col min="5895" max="5895" width="16.875" style="435" customWidth="1"/>
    <col min="5896" max="5896" width="19.5" style="435" customWidth="1"/>
    <col min="5897" max="5897" width="16.75" style="435" customWidth="1"/>
    <col min="5898" max="5898" width="16.875" style="435" customWidth="1"/>
    <col min="5899" max="5899" width="4.125" style="435" customWidth="1"/>
    <col min="5900" max="5900" width="2.75" style="435" customWidth="1"/>
    <col min="5901" max="6147" width="8.875" style="435"/>
    <col min="6148" max="6148" width="1.25" style="435" customWidth="1"/>
    <col min="6149" max="6150" width="17.375" style="435" customWidth="1"/>
    <col min="6151" max="6151" width="16.875" style="435" customWidth="1"/>
    <col min="6152" max="6152" width="19.5" style="435" customWidth="1"/>
    <col min="6153" max="6153" width="16.75" style="435" customWidth="1"/>
    <col min="6154" max="6154" width="16.875" style="435" customWidth="1"/>
    <col min="6155" max="6155" width="4.125" style="435" customWidth="1"/>
    <col min="6156" max="6156" width="2.75" style="435" customWidth="1"/>
    <col min="6157" max="6403" width="8.875" style="435"/>
    <col min="6404" max="6404" width="1.25" style="435" customWidth="1"/>
    <col min="6405" max="6406" width="17.375" style="435" customWidth="1"/>
    <col min="6407" max="6407" width="16.875" style="435" customWidth="1"/>
    <col min="6408" max="6408" width="19.5" style="435" customWidth="1"/>
    <col min="6409" max="6409" width="16.75" style="435" customWidth="1"/>
    <col min="6410" max="6410" width="16.875" style="435" customWidth="1"/>
    <col min="6411" max="6411" width="4.125" style="435" customWidth="1"/>
    <col min="6412" max="6412" width="2.75" style="435" customWidth="1"/>
    <col min="6413" max="6659" width="8.875" style="435"/>
    <col min="6660" max="6660" width="1.25" style="435" customWidth="1"/>
    <col min="6661" max="6662" width="17.375" style="435" customWidth="1"/>
    <col min="6663" max="6663" width="16.875" style="435" customWidth="1"/>
    <col min="6664" max="6664" width="19.5" style="435" customWidth="1"/>
    <col min="6665" max="6665" width="16.75" style="435" customWidth="1"/>
    <col min="6666" max="6666" width="16.875" style="435" customWidth="1"/>
    <col min="6667" max="6667" width="4.125" style="435" customWidth="1"/>
    <col min="6668" max="6668" width="2.75" style="435" customWidth="1"/>
    <col min="6669" max="6915" width="8.875" style="435"/>
    <col min="6916" max="6916" width="1.25" style="435" customWidth="1"/>
    <col min="6917" max="6918" width="17.375" style="435" customWidth="1"/>
    <col min="6919" max="6919" width="16.875" style="435" customWidth="1"/>
    <col min="6920" max="6920" width="19.5" style="435" customWidth="1"/>
    <col min="6921" max="6921" width="16.75" style="435" customWidth="1"/>
    <col min="6922" max="6922" width="16.875" style="435" customWidth="1"/>
    <col min="6923" max="6923" width="4.125" style="435" customWidth="1"/>
    <col min="6924" max="6924" width="2.75" style="435" customWidth="1"/>
    <col min="6925" max="7171" width="8.875" style="435"/>
    <col min="7172" max="7172" width="1.25" style="435" customWidth="1"/>
    <col min="7173" max="7174" width="17.375" style="435" customWidth="1"/>
    <col min="7175" max="7175" width="16.875" style="435" customWidth="1"/>
    <col min="7176" max="7176" width="19.5" style="435" customWidth="1"/>
    <col min="7177" max="7177" width="16.75" style="435" customWidth="1"/>
    <col min="7178" max="7178" width="16.875" style="435" customWidth="1"/>
    <col min="7179" max="7179" width="4.125" style="435" customWidth="1"/>
    <col min="7180" max="7180" width="2.75" style="435" customWidth="1"/>
    <col min="7181" max="7427" width="8.875" style="435"/>
    <col min="7428" max="7428" width="1.25" style="435" customWidth="1"/>
    <col min="7429" max="7430" width="17.375" style="435" customWidth="1"/>
    <col min="7431" max="7431" width="16.875" style="435" customWidth="1"/>
    <col min="7432" max="7432" width="19.5" style="435" customWidth="1"/>
    <col min="7433" max="7433" width="16.75" style="435" customWidth="1"/>
    <col min="7434" max="7434" width="16.875" style="435" customWidth="1"/>
    <col min="7435" max="7435" width="4.125" style="435" customWidth="1"/>
    <col min="7436" max="7436" width="2.75" style="435" customWidth="1"/>
    <col min="7437" max="7683" width="8.875" style="435"/>
    <col min="7684" max="7684" width="1.25" style="435" customWidth="1"/>
    <col min="7685" max="7686" width="17.375" style="435" customWidth="1"/>
    <col min="7687" max="7687" width="16.875" style="435" customWidth="1"/>
    <col min="7688" max="7688" width="19.5" style="435" customWidth="1"/>
    <col min="7689" max="7689" width="16.75" style="435" customWidth="1"/>
    <col min="7690" max="7690" width="16.875" style="435" customWidth="1"/>
    <col min="7691" max="7691" width="4.125" style="435" customWidth="1"/>
    <col min="7692" max="7692" width="2.75" style="435" customWidth="1"/>
    <col min="7693" max="7939" width="8.875" style="435"/>
    <col min="7940" max="7940" width="1.25" style="435" customWidth="1"/>
    <col min="7941" max="7942" width="17.375" style="435" customWidth="1"/>
    <col min="7943" max="7943" width="16.875" style="435" customWidth="1"/>
    <col min="7944" max="7944" width="19.5" style="435" customWidth="1"/>
    <col min="7945" max="7945" width="16.75" style="435" customWidth="1"/>
    <col min="7946" max="7946" width="16.875" style="435" customWidth="1"/>
    <col min="7947" max="7947" width="4.125" style="435" customWidth="1"/>
    <col min="7948" max="7948" width="2.75" style="435" customWidth="1"/>
    <col min="7949" max="8195" width="8.875" style="435"/>
    <col min="8196" max="8196" width="1.25" style="435" customWidth="1"/>
    <col min="8197" max="8198" width="17.375" style="435" customWidth="1"/>
    <col min="8199" max="8199" width="16.875" style="435" customWidth="1"/>
    <col min="8200" max="8200" width="19.5" style="435" customWidth="1"/>
    <col min="8201" max="8201" width="16.75" style="435" customWidth="1"/>
    <col min="8202" max="8202" width="16.875" style="435" customWidth="1"/>
    <col min="8203" max="8203" width="4.125" style="435" customWidth="1"/>
    <col min="8204" max="8204" width="2.75" style="435" customWidth="1"/>
    <col min="8205" max="8451" width="8.875" style="435"/>
    <col min="8452" max="8452" width="1.25" style="435" customWidth="1"/>
    <col min="8453" max="8454" width="17.375" style="435" customWidth="1"/>
    <col min="8455" max="8455" width="16.875" style="435" customWidth="1"/>
    <col min="8456" max="8456" width="19.5" style="435" customWidth="1"/>
    <col min="8457" max="8457" width="16.75" style="435" customWidth="1"/>
    <col min="8458" max="8458" width="16.875" style="435" customWidth="1"/>
    <col min="8459" max="8459" width="4.125" style="435" customWidth="1"/>
    <col min="8460" max="8460" width="2.75" style="435" customWidth="1"/>
    <col min="8461" max="8707" width="8.875" style="435"/>
    <col min="8708" max="8708" width="1.25" style="435" customWidth="1"/>
    <col min="8709" max="8710" width="17.375" style="435" customWidth="1"/>
    <col min="8711" max="8711" width="16.875" style="435" customWidth="1"/>
    <col min="8712" max="8712" width="19.5" style="435" customWidth="1"/>
    <col min="8713" max="8713" width="16.75" style="435" customWidth="1"/>
    <col min="8714" max="8714" width="16.875" style="435" customWidth="1"/>
    <col min="8715" max="8715" width="4.125" style="435" customWidth="1"/>
    <col min="8716" max="8716" width="2.75" style="435" customWidth="1"/>
    <col min="8717" max="8963" width="8.875" style="435"/>
    <col min="8964" max="8964" width="1.25" style="435" customWidth="1"/>
    <col min="8965" max="8966" width="17.375" style="435" customWidth="1"/>
    <col min="8967" max="8967" width="16.875" style="435" customWidth="1"/>
    <col min="8968" max="8968" width="19.5" style="435" customWidth="1"/>
    <col min="8969" max="8969" width="16.75" style="435" customWidth="1"/>
    <col min="8970" max="8970" width="16.875" style="435" customWidth="1"/>
    <col min="8971" max="8971" width="4.125" style="435" customWidth="1"/>
    <col min="8972" max="8972" width="2.75" style="435" customWidth="1"/>
    <col min="8973" max="9219" width="8.875" style="435"/>
    <col min="9220" max="9220" width="1.25" style="435" customWidth="1"/>
    <col min="9221" max="9222" width="17.375" style="435" customWidth="1"/>
    <col min="9223" max="9223" width="16.875" style="435" customWidth="1"/>
    <col min="9224" max="9224" width="19.5" style="435" customWidth="1"/>
    <col min="9225" max="9225" width="16.75" style="435" customWidth="1"/>
    <col min="9226" max="9226" width="16.875" style="435" customWidth="1"/>
    <col min="9227" max="9227" width="4.125" style="435" customWidth="1"/>
    <col min="9228" max="9228" width="2.75" style="435" customWidth="1"/>
    <col min="9229" max="9475" width="8.875" style="435"/>
    <col min="9476" max="9476" width="1.25" style="435" customWidth="1"/>
    <col min="9477" max="9478" width="17.375" style="435" customWidth="1"/>
    <col min="9479" max="9479" width="16.875" style="435" customWidth="1"/>
    <col min="9480" max="9480" width="19.5" style="435" customWidth="1"/>
    <col min="9481" max="9481" width="16.75" style="435" customWidth="1"/>
    <col min="9482" max="9482" width="16.875" style="435" customWidth="1"/>
    <col min="9483" max="9483" width="4.125" style="435" customWidth="1"/>
    <col min="9484" max="9484" width="2.75" style="435" customWidth="1"/>
    <col min="9485" max="9731" width="8.875" style="435"/>
    <col min="9732" max="9732" width="1.25" style="435" customWidth="1"/>
    <col min="9733" max="9734" width="17.375" style="435" customWidth="1"/>
    <col min="9735" max="9735" width="16.875" style="435" customWidth="1"/>
    <col min="9736" max="9736" width="19.5" style="435" customWidth="1"/>
    <col min="9737" max="9737" width="16.75" style="435" customWidth="1"/>
    <col min="9738" max="9738" width="16.875" style="435" customWidth="1"/>
    <col min="9739" max="9739" width="4.125" style="435" customWidth="1"/>
    <col min="9740" max="9740" width="2.75" style="435" customWidth="1"/>
    <col min="9741" max="9987" width="8.875" style="435"/>
    <col min="9988" max="9988" width="1.25" style="435" customWidth="1"/>
    <col min="9989" max="9990" width="17.375" style="435" customWidth="1"/>
    <col min="9991" max="9991" width="16.875" style="435" customWidth="1"/>
    <col min="9992" max="9992" width="19.5" style="435" customWidth="1"/>
    <col min="9993" max="9993" width="16.75" style="435" customWidth="1"/>
    <col min="9994" max="9994" width="16.875" style="435" customWidth="1"/>
    <col min="9995" max="9995" width="4.125" style="435" customWidth="1"/>
    <col min="9996" max="9996" width="2.75" style="435" customWidth="1"/>
    <col min="9997" max="10243" width="8.875" style="435"/>
    <col min="10244" max="10244" width="1.25" style="435" customWidth="1"/>
    <col min="10245" max="10246" width="17.375" style="435" customWidth="1"/>
    <col min="10247" max="10247" width="16.875" style="435" customWidth="1"/>
    <col min="10248" max="10248" width="19.5" style="435" customWidth="1"/>
    <col min="10249" max="10249" width="16.75" style="435" customWidth="1"/>
    <col min="10250" max="10250" width="16.875" style="435" customWidth="1"/>
    <col min="10251" max="10251" width="4.125" style="435" customWidth="1"/>
    <col min="10252" max="10252" width="2.75" style="435" customWidth="1"/>
    <col min="10253" max="10499" width="8.875" style="435"/>
    <col min="10500" max="10500" width="1.25" style="435" customWidth="1"/>
    <col min="10501" max="10502" width="17.375" style="435" customWidth="1"/>
    <col min="10503" max="10503" width="16.875" style="435" customWidth="1"/>
    <col min="10504" max="10504" width="19.5" style="435" customWidth="1"/>
    <col min="10505" max="10505" width="16.75" style="435" customWidth="1"/>
    <col min="10506" max="10506" width="16.875" style="435" customWidth="1"/>
    <col min="10507" max="10507" width="4.125" style="435" customWidth="1"/>
    <col min="10508" max="10508" width="2.75" style="435" customWidth="1"/>
    <col min="10509" max="10755" width="8.875" style="435"/>
    <col min="10756" max="10756" width="1.25" style="435" customWidth="1"/>
    <col min="10757" max="10758" width="17.375" style="435" customWidth="1"/>
    <col min="10759" max="10759" width="16.875" style="435" customWidth="1"/>
    <col min="10760" max="10760" width="19.5" style="435" customWidth="1"/>
    <col min="10761" max="10761" width="16.75" style="435" customWidth="1"/>
    <col min="10762" max="10762" width="16.875" style="435" customWidth="1"/>
    <col min="10763" max="10763" width="4.125" style="435" customWidth="1"/>
    <col min="10764" max="10764" width="2.75" style="435" customWidth="1"/>
    <col min="10765" max="11011" width="8.875" style="435"/>
    <col min="11012" max="11012" width="1.25" style="435" customWidth="1"/>
    <col min="11013" max="11014" width="17.375" style="435" customWidth="1"/>
    <col min="11015" max="11015" width="16.875" style="435" customWidth="1"/>
    <col min="11016" max="11016" width="19.5" style="435" customWidth="1"/>
    <col min="11017" max="11017" width="16.75" style="435" customWidth="1"/>
    <col min="11018" max="11018" width="16.875" style="435" customWidth="1"/>
    <col min="11019" max="11019" width="4.125" style="435" customWidth="1"/>
    <col min="11020" max="11020" width="2.75" style="435" customWidth="1"/>
    <col min="11021" max="11267" width="8.875" style="435"/>
    <col min="11268" max="11268" width="1.25" style="435" customWidth="1"/>
    <col min="11269" max="11270" width="17.375" style="435" customWidth="1"/>
    <col min="11271" max="11271" width="16.875" style="435" customWidth="1"/>
    <col min="11272" max="11272" width="19.5" style="435" customWidth="1"/>
    <col min="11273" max="11273" width="16.75" style="435" customWidth="1"/>
    <col min="11274" max="11274" width="16.875" style="435" customWidth="1"/>
    <col min="11275" max="11275" width="4.125" style="435" customWidth="1"/>
    <col min="11276" max="11276" width="2.75" style="435" customWidth="1"/>
    <col min="11277" max="11523" width="8.875" style="435"/>
    <col min="11524" max="11524" width="1.25" style="435" customWidth="1"/>
    <col min="11525" max="11526" width="17.375" style="435" customWidth="1"/>
    <col min="11527" max="11527" width="16.875" style="435" customWidth="1"/>
    <col min="11528" max="11528" width="19.5" style="435" customWidth="1"/>
    <col min="11529" max="11529" width="16.75" style="435" customWidth="1"/>
    <col min="11530" max="11530" width="16.875" style="435" customWidth="1"/>
    <col min="11531" max="11531" width="4.125" style="435" customWidth="1"/>
    <col min="11532" max="11532" width="2.75" style="435" customWidth="1"/>
    <col min="11533" max="11779" width="8.875" style="435"/>
    <col min="11780" max="11780" width="1.25" style="435" customWidth="1"/>
    <col min="11781" max="11782" width="17.375" style="435" customWidth="1"/>
    <col min="11783" max="11783" width="16.875" style="435" customWidth="1"/>
    <col min="11784" max="11784" width="19.5" style="435" customWidth="1"/>
    <col min="11785" max="11785" width="16.75" style="435" customWidth="1"/>
    <col min="11786" max="11786" width="16.875" style="435" customWidth="1"/>
    <col min="11787" max="11787" width="4.125" style="435" customWidth="1"/>
    <col min="11788" max="11788" width="2.75" style="435" customWidth="1"/>
    <col min="11789" max="12035" width="8.875" style="435"/>
    <col min="12036" max="12036" width="1.25" style="435" customWidth="1"/>
    <col min="12037" max="12038" width="17.375" style="435" customWidth="1"/>
    <col min="12039" max="12039" width="16.875" style="435" customWidth="1"/>
    <col min="12040" max="12040" width="19.5" style="435" customWidth="1"/>
    <col min="12041" max="12041" width="16.75" style="435" customWidth="1"/>
    <col min="12042" max="12042" width="16.875" style="435" customWidth="1"/>
    <col min="12043" max="12043" width="4.125" style="435" customWidth="1"/>
    <col min="12044" max="12044" width="2.75" style="435" customWidth="1"/>
    <col min="12045" max="12291" width="8.875" style="435"/>
    <col min="12292" max="12292" width="1.25" style="435" customWidth="1"/>
    <col min="12293" max="12294" width="17.375" style="435" customWidth="1"/>
    <col min="12295" max="12295" width="16.875" style="435" customWidth="1"/>
    <col min="12296" max="12296" width="19.5" style="435" customWidth="1"/>
    <col min="12297" max="12297" width="16.75" style="435" customWidth="1"/>
    <col min="12298" max="12298" width="16.875" style="435" customWidth="1"/>
    <col min="12299" max="12299" width="4.125" style="435" customWidth="1"/>
    <col min="12300" max="12300" width="2.75" style="435" customWidth="1"/>
    <col min="12301" max="12547" width="8.875" style="435"/>
    <col min="12548" max="12548" width="1.25" style="435" customWidth="1"/>
    <col min="12549" max="12550" width="17.375" style="435" customWidth="1"/>
    <col min="12551" max="12551" width="16.875" style="435" customWidth="1"/>
    <col min="12552" max="12552" width="19.5" style="435" customWidth="1"/>
    <col min="12553" max="12553" width="16.75" style="435" customWidth="1"/>
    <col min="12554" max="12554" width="16.875" style="435" customWidth="1"/>
    <col min="12555" max="12555" width="4.125" style="435" customWidth="1"/>
    <col min="12556" max="12556" width="2.75" style="435" customWidth="1"/>
    <col min="12557" max="12803" width="8.875" style="435"/>
    <col min="12804" max="12804" width="1.25" style="435" customWidth="1"/>
    <col min="12805" max="12806" width="17.375" style="435" customWidth="1"/>
    <col min="12807" max="12807" width="16.875" style="435" customWidth="1"/>
    <col min="12808" max="12808" width="19.5" style="435" customWidth="1"/>
    <col min="12809" max="12809" width="16.75" style="435" customWidth="1"/>
    <col min="12810" max="12810" width="16.875" style="435" customWidth="1"/>
    <col min="12811" max="12811" width="4.125" style="435" customWidth="1"/>
    <col min="12812" max="12812" width="2.75" style="435" customWidth="1"/>
    <col min="12813" max="13059" width="8.875" style="435"/>
    <col min="13060" max="13060" width="1.25" style="435" customWidth="1"/>
    <col min="13061" max="13062" width="17.375" style="435" customWidth="1"/>
    <col min="13063" max="13063" width="16.875" style="435" customWidth="1"/>
    <col min="13064" max="13064" width="19.5" style="435" customWidth="1"/>
    <col min="13065" max="13065" width="16.75" style="435" customWidth="1"/>
    <col min="13066" max="13066" width="16.875" style="435" customWidth="1"/>
    <col min="13067" max="13067" width="4.125" style="435" customWidth="1"/>
    <col min="13068" max="13068" width="2.75" style="435" customWidth="1"/>
    <col min="13069" max="13315" width="8.875" style="435"/>
    <col min="13316" max="13316" width="1.25" style="435" customWidth="1"/>
    <col min="13317" max="13318" width="17.375" style="435" customWidth="1"/>
    <col min="13319" max="13319" width="16.875" style="435" customWidth="1"/>
    <col min="13320" max="13320" width="19.5" style="435" customWidth="1"/>
    <col min="13321" max="13321" width="16.75" style="435" customWidth="1"/>
    <col min="13322" max="13322" width="16.875" style="435" customWidth="1"/>
    <col min="13323" max="13323" width="4.125" style="435" customWidth="1"/>
    <col min="13324" max="13324" width="2.75" style="435" customWidth="1"/>
    <col min="13325" max="13571" width="8.875" style="435"/>
    <col min="13572" max="13572" width="1.25" style="435" customWidth="1"/>
    <col min="13573" max="13574" width="17.375" style="435" customWidth="1"/>
    <col min="13575" max="13575" width="16.875" style="435" customWidth="1"/>
    <col min="13576" max="13576" width="19.5" style="435" customWidth="1"/>
    <col min="13577" max="13577" width="16.75" style="435" customWidth="1"/>
    <col min="13578" max="13578" width="16.875" style="435" customWidth="1"/>
    <col min="13579" max="13579" width="4.125" style="435" customWidth="1"/>
    <col min="13580" max="13580" width="2.75" style="435" customWidth="1"/>
    <col min="13581" max="13827" width="8.875" style="435"/>
    <col min="13828" max="13828" width="1.25" style="435" customWidth="1"/>
    <col min="13829" max="13830" width="17.375" style="435" customWidth="1"/>
    <col min="13831" max="13831" width="16.875" style="435" customWidth="1"/>
    <col min="13832" max="13832" width="19.5" style="435" customWidth="1"/>
    <col min="13833" max="13833" width="16.75" style="435" customWidth="1"/>
    <col min="13834" max="13834" width="16.875" style="435" customWidth="1"/>
    <col min="13835" max="13835" width="4.125" style="435" customWidth="1"/>
    <col min="13836" max="13836" width="2.75" style="435" customWidth="1"/>
    <col min="13837" max="14083" width="8.875" style="435"/>
    <col min="14084" max="14084" width="1.25" style="435" customWidth="1"/>
    <col min="14085" max="14086" width="17.375" style="435" customWidth="1"/>
    <col min="14087" max="14087" width="16.875" style="435" customWidth="1"/>
    <col min="14088" max="14088" width="19.5" style="435" customWidth="1"/>
    <col min="14089" max="14089" width="16.75" style="435" customWidth="1"/>
    <col min="14090" max="14090" width="16.875" style="435" customWidth="1"/>
    <col min="14091" max="14091" width="4.125" style="435" customWidth="1"/>
    <col min="14092" max="14092" width="2.75" style="435" customWidth="1"/>
    <col min="14093" max="14339" width="8.875" style="435"/>
    <col min="14340" max="14340" width="1.25" style="435" customWidth="1"/>
    <col min="14341" max="14342" width="17.375" style="435" customWidth="1"/>
    <col min="14343" max="14343" width="16.875" style="435" customWidth="1"/>
    <col min="14344" max="14344" width="19.5" style="435" customWidth="1"/>
    <col min="14345" max="14345" width="16.75" style="435" customWidth="1"/>
    <col min="14346" max="14346" width="16.875" style="435" customWidth="1"/>
    <col min="14347" max="14347" width="4.125" style="435" customWidth="1"/>
    <col min="14348" max="14348" width="2.75" style="435" customWidth="1"/>
    <col min="14349" max="14595" width="8.875" style="435"/>
    <col min="14596" max="14596" width="1.25" style="435" customWidth="1"/>
    <col min="14597" max="14598" width="17.375" style="435" customWidth="1"/>
    <col min="14599" max="14599" width="16.875" style="435" customWidth="1"/>
    <col min="14600" max="14600" width="19.5" style="435" customWidth="1"/>
    <col min="14601" max="14601" width="16.75" style="435" customWidth="1"/>
    <col min="14602" max="14602" width="16.875" style="435" customWidth="1"/>
    <col min="14603" max="14603" width="4.125" style="435" customWidth="1"/>
    <col min="14604" max="14604" width="2.75" style="435" customWidth="1"/>
    <col min="14605" max="14851" width="8.875" style="435"/>
    <col min="14852" max="14852" width="1.25" style="435" customWidth="1"/>
    <col min="14853" max="14854" width="17.375" style="435" customWidth="1"/>
    <col min="14855" max="14855" width="16.875" style="435" customWidth="1"/>
    <col min="14856" max="14856" width="19.5" style="435" customWidth="1"/>
    <col min="14857" max="14857" width="16.75" style="435" customWidth="1"/>
    <col min="14858" max="14858" width="16.875" style="435" customWidth="1"/>
    <col min="14859" max="14859" width="4.125" style="435" customWidth="1"/>
    <col min="14860" max="14860" width="2.75" style="435" customWidth="1"/>
    <col min="14861" max="15107" width="8.875" style="435"/>
    <col min="15108" max="15108" width="1.25" style="435" customWidth="1"/>
    <col min="15109" max="15110" width="17.375" style="435" customWidth="1"/>
    <col min="15111" max="15111" width="16.875" style="435" customWidth="1"/>
    <col min="15112" max="15112" width="19.5" style="435" customWidth="1"/>
    <col min="15113" max="15113" width="16.75" style="435" customWidth="1"/>
    <col min="15114" max="15114" width="16.875" style="435" customWidth="1"/>
    <col min="15115" max="15115" width="4.125" style="435" customWidth="1"/>
    <col min="15116" max="15116" width="2.75" style="435" customWidth="1"/>
    <col min="15117" max="15363" width="8.875" style="435"/>
    <col min="15364" max="15364" width="1.25" style="435" customWidth="1"/>
    <col min="15365" max="15366" width="17.375" style="435" customWidth="1"/>
    <col min="15367" max="15367" width="16.875" style="435" customWidth="1"/>
    <col min="15368" max="15368" width="19.5" style="435" customWidth="1"/>
    <col min="15369" max="15369" width="16.75" style="435" customWidth="1"/>
    <col min="15370" max="15370" width="16.875" style="435" customWidth="1"/>
    <col min="15371" max="15371" width="4.125" style="435" customWidth="1"/>
    <col min="15372" max="15372" width="2.75" style="435" customWidth="1"/>
    <col min="15373" max="15619" width="8.875" style="435"/>
    <col min="15620" max="15620" width="1.25" style="435" customWidth="1"/>
    <col min="15621" max="15622" width="17.375" style="435" customWidth="1"/>
    <col min="15623" max="15623" width="16.875" style="435" customWidth="1"/>
    <col min="15624" max="15624" width="19.5" style="435" customWidth="1"/>
    <col min="15625" max="15625" width="16.75" style="435" customWidth="1"/>
    <col min="15626" max="15626" width="16.875" style="435" customWidth="1"/>
    <col min="15627" max="15627" width="4.125" style="435" customWidth="1"/>
    <col min="15628" max="15628" width="2.75" style="435" customWidth="1"/>
    <col min="15629" max="15875" width="8.875" style="435"/>
    <col min="15876" max="15876" width="1.25" style="435" customWidth="1"/>
    <col min="15877" max="15878" width="17.375" style="435" customWidth="1"/>
    <col min="15879" max="15879" width="16.875" style="435" customWidth="1"/>
    <col min="15880" max="15880" width="19.5" style="435" customWidth="1"/>
    <col min="15881" max="15881" width="16.75" style="435" customWidth="1"/>
    <col min="15882" max="15882" width="16.875" style="435" customWidth="1"/>
    <col min="15883" max="15883" width="4.125" style="435" customWidth="1"/>
    <col min="15884" max="15884" width="2.75" style="435" customWidth="1"/>
    <col min="15885" max="16131" width="8.875" style="435"/>
    <col min="16132" max="16132" width="1.25" style="435" customWidth="1"/>
    <col min="16133" max="16134" width="17.375" style="435" customWidth="1"/>
    <col min="16135" max="16135" width="16.875" style="435" customWidth="1"/>
    <col min="16136" max="16136" width="19.5" style="435" customWidth="1"/>
    <col min="16137" max="16137" width="16.75" style="435" customWidth="1"/>
    <col min="16138" max="16138" width="16.875" style="435" customWidth="1"/>
    <col min="16139" max="16139" width="4.125" style="435" customWidth="1"/>
    <col min="16140" max="16140" width="2.75" style="435" customWidth="1"/>
    <col min="16141" max="16384" width="8.875" style="435"/>
  </cols>
  <sheetData>
    <row r="1" spans="1:12" ht="17.25">
      <c r="A1" s="434"/>
      <c r="B1" s="319" t="s">
        <v>1249</v>
      </c>
      <c r="C1" s="319"/>
      <c r="D1" s="319"/>
      <c r="E1" s="319"/>
      <c r="F1" s="319"/>
      <c r="G1" s="319"/>
      <c r="H1" s="319"/>
      <c r="I1" s="319"/>
      <c r="J1" s="319"/>
    </row>
    <row r="2" spans="1:12" ht="18.75">
      <c r="A2" s="434"/>
      <c r="B2" s="436" t="s">
        <v>703</v>
      </c>
      <c r="C2" s="437"/>
      <c r="D2" s="437"/>
      <c r="E2" s="437"/>
      <c r="F2" s="437"/>
      <c r="G2" s="437"/>
      <c r="H2" s="437"/>
      <c r="I2" s="437"/>
      <c r="J2" s="438" t="s">
        <v>144</v>
      </c>
      <c r="L2" s="4" t="s">
        <v>0</v>
      </c>
    </row>
    <row r="3" spans="1:12" ht="17.25">
      <c r="A3" s="1736" t="s">
        <v>704</v>
      </c>
      <c r="B3" s="1736"/>
      <c r="C3" s="1736"/>
      <c r="D3" s="1736"/>
      <c r="E3" s="1736"/>
      <c r="F3" s="1736"/>
      <c r="G3" s="1736"/>
      <c r="H3" s="1736"/>
      <c r="I3" s="1736"/>
      <c r="J3" s="1736"/>
    </row>
    <row r="4" spans="1:12" ht="17.25">
      <c r="A4" s="439"/>
      <c r="B4" s="439"/>
      <c r="C4" s="439"/>
      <c r="D4" s="439"/>
      <c r="E4" s="439"/>
      <c r="F4" s="439"/>
      <c r="G4" s="439"/>
      <c r="H4" s="439"/>
      <c r="I4" s="439"/>
      <c r="J4" s="439"/>
    </row>
    <row r="5" spans="1:12" ht="27" customHeight="1">
      <c r="A5" s="439"/>
      <c r="B5" s="440" t="s">
        <v>694</v>
      </c>
      <c r="C5" s="1737"/>
      <c r="D5" s="1738"/>
      <c r="E5" s="1738"/>
      <c r="F5" s="1738"/>
      <c r="G5" s="1738"/>
      <c r="H5" s="1738"/>
      <c r="I5" s="1738"/>
      <c r="J5" s="1739"/>
    </row>
    <row r="6" spans="1:12" ht="27" customHeight="1">
      <c r="A6" s="437"/>
      <c r="B6" s="441" t="s">
        <v>568</v>
      </c>
      <c r="C6" s="1741" t="s">
        <v>566</v>
      </c>
      <c r="D6" s="1741"/>
      <c r="E6" s="1741"/>
      <c r="F6" s="1741"/>
      <c r="G6" s="1741"/>
      <c r="H6" s="1741"/>
      <c r="I6" s="1741"/>
      <c r="J6" s="1741"/>
      <c r="K6" s="443"/>
    </row>
    <row r="7" spans="1:12" ht="27" customHeight="1">
      <c r="A7" s="437"/>
      <c r="B7" s="2427" t="s">
        <v>705</v>
      </c>
      <c r="C7" s="1740" t="s">
        <v>697</v>
      </c>
      <c r="D7" s="1741"/>
      <c r="E7" s="1741"/>
      <c r="F7" s="1741"/>
      <c r="G7" s="1741"/>
      <c r="H7" s="1741"/>
      <c r="I7" s="1741"/>
      <c r="J7" s="1741"/>
      <c r="K7" s="443"/>
    </row>
    <row r="8" spans="1:12" ht="27" customHeight="1">
      <c r="A8" s="437"/>
      <c r="B8" s="2428"/>
      <c r="C8" s="2429" t="s">
        <v>8</v>
      </c>
      <c r="D8" s="2429"/>
      <c r="E8" s="1746" t="s">
        <v>290</v>
      </c>
      <c r="F8" s="1746"/>
      <c r="G8" s="1746"/>
      <c r="H8" s="1747" t="s">
        <v>595</v>
      </c>
      <c r="I8" s="1747"/>
      <c r="J8" s="445" t="s">
        <v>596</v>
      </c>
      <c r="K8" s="453"/>
    </row>
    <row r="9" spans="1:12" ht="27" customHeight="1">
      <c r="A9" s="437"/>
      <c r="B9" s="2428"/>
      <c r="C9" s="2429"/>
      <c r="D9" s="2429"/>
      <c r="E9" s="1746"/>
      <c r="F9" s="1746"/>
      <c r="G9" s="1746"/>
      <c r="H9" s="454"/>
      <c r="I9" s="448" t="s">
        <v>597</v>
      </c>
      <c r="J9" s="454"/>
    </row>
    <row r="10" spans="1:12" ht="27" customHeight="1">
      <c r="A10" s="437"/>
      <c r="B10" s="2428"/>
      <c r="C10" s="2429"/>
      <c r="D10" s="2429"/>
      <c r="E10" s="1746"/>
      <c r="F10" s="1746"/>
      <c r="G10" s="1746"/>
      <c r="H10" s="454"/>
      <c r="I10" s="448" t="s">
        <v>597</v>
      </c>
      <c r="J10" s="454"/>
      <c r="K10" s="453"/>
    </row>
    <row r="11" spans="1:12" ht="27" customHeight="1">
      <c r="A11" s="437"/>
      <c r="B11" s="2428"/>
      <c r="C11" s="2429"/>
      <c r="D11" s="2429"/>
      <c r="E11" s="1746"/>
      <c r="F11" s="1746"/>
      <c r="G11" s="1746"/>
      <c r="H11" s="454"/>
      <c r="I11" s="448" t="s">
        <v>597</v>
      </c>
      <c r="J11" s="454"/>
      <c r="K11" s="453"/>
    </row>
    <row r="12" spans="1:12" ht="27" customHeight="1">
      <c r="A12" s="437"/>
      <c r="B12" s="2428"/>
      <c r="C12" s="1764" t="s">
        <v>291</v>
      </c>
      <c r="D12" s="1765"/>
      <c r="E12" s="1765"/>
      <c r="F12" s="1765"/>
      <c r="G12" s="1765"/>
      <c r="H12" s="1765"/>
      <c r="I12" s="1765"/>
      <c r="J12" s="1766"/>
    </row>
    <row r="13" spans="1:12" ht="27" customHeight="1">
      <c r="A13" s="437"/>
      <c r="B13" s="2428"/>
      <c r="C13" s="2429" t="s">
        <v>8</v>
      </c>
      <c r="D13" s="2429"/>
      <c r="E13" s="1746" t="s">
        <v>290</v>
      </c>
      <c r="F13" s="1746"/>
      <c r="G13" s="1746"/>
      <c r="H13" s="1747" t="s">
        <v>595</v>
      </c>
      <c r="I13" s="1747"/>
      <c r="J13" s="445" t="s">
        <v>596</v>
      </c>
    </row>
    <row r="14" spans="1:12" ht="27" customHeight="1">
      <c r="A14" s="437"/>
      <c r="B14" s="2428"/>
      <c r="C14" s="2429"/>
      <c r="D14" s="2429"/>
      <c r="E14" s="1746"/>
      <c r="F14" s="1746"/>
      <c r="G14" s="1746"/>
      <c r="H14" s="454"/>
      <c r="I14" s="448" t="s">
        <v>597</v>
      </c>
      <c r="J14" s="454"/>
      <c r="K14" s="443"/>
    </row>
    <row r="15" spans="1:12" ht="27" customHeight="1">
      <c r="A15" s="437"/>
      <c r="B15" s="2428"/>
      <c r="C15" s="2429"/>
      <c r="D15" s="2429"/>
      <c r="E15" s="1746"/>
      <c r="F15" s="1746"/>
      <c r="G15" s="1746"/>
      <c r="H15" s="454"/>
      <c r="I15" s="448" t="s">
        <v>597</v>
      </c>
      <c r="J15" s="454"/>
    </row>
    <row r="16" spans="1:12" ht="27" customHeight="1">
      <c r="A16" s="437"/>
      <c r="B16" s="2418"/>
      <c r="C16" s="2429"/>
      <c r="D16" s="2429"/>
      <c r="E16" s="1746"/>
      <c r="F16" s="1746"/>
      <c r="G16" s="1746"/>
      <c r="H16" s="454"/>
      <c r="I16" s="448" t="s">
        <v>597</v>
      </c>
      <c r="J16" s="454"/>
    </row>
    <row r="17" spans="1:12" ht="27" customHeight="1">
      <c r="A17" s="437"/>
      <c r="B17" s="1757" t="s">
        <v>706</v>
      </c>
      <c r="C17" s="2424" t="s">
        <v>707</v>
      </c>
      <c r="D17" s="2425"/>
      <c r="E17" s="2425"/>
      <c r="F17" s="2425"/>
      <c r="G17" s="2426"/>
      <c r="H17" s="1737" t="s">
        <v>700</v>
      </c>
      <c r="I17" s="1738"/>
      <c r="J17" s="1739"/>
    </row>
    <row r="18" spans="1:12" ht="27" customHeight="1">
      <c r="A18" s="437"/>
      <c r="B18" s="1758"/>
      <c r="C18" s="1761"/>
      <c r="D18" s="1762"/>
      <c r="E18" s="1762"/>
      <c r="F18" s="1762"/>
      <c r="G18" s="1763"/>
      <c r="H18" s="1767"/>
      <c r="I18" s="1768"/>
      <c r="J18" s="1769"/>
    </row>
    <row r="19" spans="1:12" ht="27" customHeight="1">
      <c r="A19" s="437"/>
      <c r="B19" s="437"/>
      <c r="C19" s="437"/>
      <c r="D19" s="437"/>
      <c r="E19" s="437"/>
      <c r="F19" s="437"/>
      <c r="G19" s="437"/>
      <c r="H19" s="437"/>
      <c r="I19" s="437"/>
      <c r="J19" s="437"/>
    </row>
    <row r="20" spans="1:12" ht="27" customHeight="1">
      <c r="A20" s="437"/>
      <c r="B20" s="450" t="s">
        <v>39</v>
      </c>
      <c r="C20" s="450"/>
      <c r="D20" s="450"/>
      <c r="E20" s="450"/>
      <c r="F20" s="450"/>
      <c r="G20" s="450"/>
      <c r="H20" s="450"/>
      <c r="I20" s="450"/>
      <c r="J20" s="450"/>
      <c r="K20" s="138"/>
      <c r="L20" s="138"/>
    </row>
    <row r="21" spans="1:12" ht="27" customHeight="1">
      <c r="A21" s="437"/>
      <c r="B21" s="1754" t="s">
        <v>708</v>
      </c>
      <c r="C21" s="1754"/>
      <c r="D21" s="1754"/>
      <c r="E21" s="1754"/>
      <c r="F21" s="1754"/>
      <c r="G21" s="1754"/>
      <c r="H21" s="1754"/>
      <c r="I21" s="1754"/>
      <c r="J21" s="1754"/>
      <c r="K21" s="138"/>
      <c r="L21" s="138"/>
    </row>
    <row r="22" spans="1:12" ht="27" customHeight="1">
      <c r="A22" s="437"/>
      <c r="B22" s="1754" t="s">
        <v>701</v>
      </c>
      <c r="C22" s="1754"/>
      <c r="D22" s="1754"/>
      <c r="E22" s="1754"/>
      <c r="F22" s="1754"/>
      <c r="G22" s="1754"/>
      <c r="H22" s="1754"/>
      <c r="I22" s="1754"/>
      <c r="J22" s="1754"/>
      <c r="K22" s="138"/>
      <c r="L22" s="138"/>
    </row>
    <row r="23" spans="1:12" ht="27" customHeight="1">
      <c r="A23" s="437"/>
      <c r="B23" s="1755" t="s">
        <v>702</v>
      </c>
      <c r="C23" s="1755"/>
      <c r="D23" s="1755"/>
      <c r="E23" s="1755"/>
      <c r="F23" s="1755"/>
      <c r="G23" s="1755"/>
      <c r="H23" s="1755"/>
      <c r="I23" s="1755"/>
      <c r="J23" s="1755"/>
      <c r="K23" s="138"/>
      <c r="L23" s="138"/>
    </row>
    <row r="24" spans="1:12">
      <c r="A24" s="319"/>
      <c r="B24" s="2400"/>
      <c r="C24" s="2400"/>
      <c r="D24" s="2400"/>
      <c r="E24" s="2400"/>
      <c r="F24" s="2400"/>
      <c r="G24" s="2400"/>
      <c r="H24" s="2400"/>
      <c r="I24" s="2400"/>
      <c r="J24" s="2400"/>
    </row>
    <row r="25" spans="1:12">
      <c r="B25" s="138"/>
    </row>
  </sheetData>
  <mergeCells count="32">
    <mergeCell ref="A3:J3"/>
    <mergeCell ref="C5:J5"/>
    <mergeCell ref="C6:J6"/>
    <mergeCell ref="B7:B16"/>
    <mergeCell ref="C7:J7"/>
    <mergeCell ref="C8:D8"/>
    <mergeCell ref="E8:G8"/>
    <mergeCell ref="H8:I8"/>
    <mergeCell ref="C9:D9"/>
    <mergeCell ref="E9:G9"/>
    <mergeCell ref="C10:D10"/>
    <mergeCell ref="E10:G10"/>
    <mergeCell ref="C11:D11"/>
    <mergeCell ref="E11:G11"/>
    <mergeCell ref="C12:J12"/>
    <mergeCell ref="C14:D14"/>
    <mergeCell ref="H13:I13"/>
    <mergeCell ref="C16:D16"/>
    <mergeCell ref="E16:G16"/>
    <mergeCell ref="B23:J23"/>
    <mergeCell ref="B24:J24"/>
    <mergeCell ref="B17:B18"/>
    <mergeCell ref="C17:G18"/>
    <mergeCell ref="H17:J17"/>
    <mergeCell ref="H18:J18"/>
    <mergeCell ref="B21:J21"/>
    <mergeCell ref="B22:J22"/>
    <mergeCell ref="E14:G14"/>
    <mergeCell ref="C15:D15"/>
    <mergeCell ref="E15:G15"/>
    <mergeCell ref="C13:D13"/>
    <mergeCell ref="E13:G13"/>
  </mergeCells>
  <phoneticPr fontId="3"/>
  <hyperlinks>
    <hyperlink ref="L2" location="目次!A1" display="目次に戻る" xr:uid="{00000000-0004-0000-2E00-000000000000}"/>
  </hyperlinks>
  <pageMargins left="0.7" right="0.7" top="0.75" bottom="0.75" header="0.3" footer="0.3"/>
  <pageSetup paperSize="9" scale="7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M44"/>
  <sheetViews>
    <sheetView view="pageBreakPreview" zoomScale="85" zoomScaleNormal="100" zoomScaleSheetLayoutView="85" workbookViewId="0">
      <selection sqref="A1:B1"/>
    </sheetView>
  </sheetViews>
  <sheetFormatPr defaultRowHeight="13.5"/>
  <cols>
    <col min="1" max="1" width="1.75" style="2" customWidth="1"/>
    <col min="2" max="2" width="22" style="2" customWidth="1"/>
    <col min="3" max="3" width="4" style="2" customWidth="1"/>
    <col min="4" max="4" width="9.875" style="2" customWidth="1"/>
    <col min="5" max="5" width="13.625" style="2" customWidth="1"/>
    <col min="6" max="6" width="7.625" style="2" customWidth="1"/>
    <col min="7" max="7" width="14.75" style="2" customWidth="1"/>
    <col min="8" max="8" width="9.875" style="2" customWidth="1"/>
    <col min="9" max="9" width="14.625" style="2" customWidth="1"/>
    <col min="10" max="10" width="7.625" style="2" customWidth="1"/>
    <col min="11" max="11" width="8.625" style="2" customWidth="1"/>
    <col min="12" max="12" width="1.75" style="2" customWidth="1"/>
    <col min="13" max="13" width="14.875" style="2" customWidth="1"/>
    <col min="14" max="259" width="9" style="2"/>
    <col min="260" max="260" width="2.25" style="2" customWidth="1"/>
    <col min="261" max="261" width="24.25" style="2" customWidth="1"/>
    <col min="262" max="262" width="4" style="2" customWidth="1"/>
    <col min="263" max="265" width="20.125" style="2" customWidth="1"/>
    <col min="266" max="266" width="3.125" style="2" customWidth="1"/>
    <col min="267" max="267" width="4.375" style="2" customWidth="1"/>
    <col min="268" max="268" width="2.5" style="2" customWidth="1"/>
    <col min="269" max="515" width="9" style="2"/>
    <col min="516" max="516" width="2.25" style="2" customWidth="1"/>
    <col min="517" max="517" width="24.25" style="2" customWidth="1"/>
    <col min="518" max="518" width="4" style="2" customWidth="1"/>
    <col min="519" max="521" width="20.125" style="2" customWidth="1"/>
    <col min="522" max="522" width="3.125" style="2" customWidth="1"/>
    <col min="523" max="523" width="4.375" style="2" customWidth="1"/>
    <col min="524" max="524" width="2.5" style="2" customWidth="1"/>
    <col min="525" max="771" width="9" style="2"/>
    <col min="772" max="772" width="2.25" style="2" customWidth="1"/>
    <col min="773" max="773" width="24.25" style="2" customWidth="1"/>
    <col min="774" max="774" width="4" style="2" customWidth="1"/>
    <col min="775" max="777" width="20.125" style="2" customWidth="1"/>
    <col min="778" max="778" width="3.125" style="2" customWidth="1"/>
    <col min="779" max="779" width="4.375" style="2" customWidth="1"/>
    <col min="780" max="780" width="2.5" style="2" customWidth="1"/>
    <col min="781" max="1027" width="9" style="2"/>
    <col min="1028" max="1028" width="2.25" style="2" customWidth="1"/>
    <col min="1029" max="1029" width="24.25" style="2" customWidth="1"/>
    <col min="1030" max="1030" width="4" style="2" customWidth="1"/>
    <col min="1031" max="1033" width="20.125" style="2" customWidth="1"/>
    <col min="1034" max="1034" width="3.125" style="2" customWidth="1"/>
    <col min="1035" max="1035" width="4.375" style="2" customWidth="1"/>
    <col min="1036" max="1036" width="2.5" style="2" customWidth="1"/>
    <col min="1037" max="1283" width="9" style="2"/>
    <col min="1284" max="1284" width="2.25" style="2" customWidth="1"/>
    <col min="1285" max="1285" width="24.25" style="2" customWidth="1"/>
    <col min="1286" max="1286" width="4" style="2" customWidth="1"/>
    <col min="1287" max="1289" width="20.125" style="2" customWidth="1"/>
    <col min="1290" max="1290" width="3.125" style="2" customWidth="1"/>
    <col min="1291" max="1291" width="4.375" style="2" customWidth="1"/>
    <col min="1292" max="1292" width="2.5" style="2" customWidth="1"/>
    <col min="1293" max="1539" width="9" style="2"/>
    <col min="1540" max="1540" width="2.25" style="2" customWidth="1"/>
    <col min="1541" max="1541" width="24.25" style="2" customWidth="1"/>
    <col min="1542" max="1542" width="4" style="2" customWidth="1"/>
    <col min="1543" max="1545" width="20.125" style="2" customWidth="1"/>
    <col min="1546" max="1546" width="3.125" style="2" customWidth="1"/>
    <col min="1547" max="1547" width="4.375" style="2" customWidth="1"/>
    <col min="1548" max="1548" width="2.5" style="2" customWidth="1"/>
    <col min="1549" max="1795" width="9" style="2"/>
    <col min="1796" max="1796" width="2.25" style="2" customWidth="1"/>
    <col min="1797" max="1797" width="24.25" style="2" customWidth="1"/>
    <col min="1798" max="1798" width="4" style="2" customWidth="1"/>
    <col min="1799" max="1801" width="20.125" style="2" customWidth="1"/>
    <col min="1802" max="1802" width="3.125" style="2" customWidth="1"/>
    <col min="1803" max="1803" width="4.375" style="2" customWidth="1"/>
    <col min="1804" max="1804" width="2.5" style="2" customWidth="1"/>
    <col min="1805" max="2051" width="9" style="2"/>
    <col min="2052" max="2052" width="2.25" style="2" customWidth="1"/>
    <col min="2053" max="2053" width="24.25" style="2" customWidth="1"/>
    <col min="2054" max="2054" width="4" style="2" customWidth="1"/>
    <col min="2055" max="2057" width="20.125" style="2" customWidth="1"/>
    <col min="2058" max="2058" width="3.125" style="2" customWidth="1"/>
    <col min="2059" max="2059" width="4.375" style="2" customWidth="1"/>
    <col min="2060" max="2060" width="2.5" style="2" customWidth="1"/>
    <col min="2061" max="2307" width="9" style="2"/>
    <col min="2308" max="2308" width="2.25" style="2" customWidth="1"/>
    <col min="2309" max="2309" width="24.25" style="2" customWidth="1"/>
    <col min="2310" max="2310" width="4" style="2" customWidth="1"/>
    <col min="2311" max="2313" width="20.125" style="2" customWidth="1"/>
    <col min="2314" max="2314" width="3.125" style="2" customWidth="1"/>
    <col min="2315" max="2315" width="4.375" style="2" customWidth="1"/>
    <col min="2316" max="2316" width="2.5" style="2" customWidth="1"/>
    <col min="2317" max="2563" width="9" style="2"/>
    <col min="2564" max="2564" width="2.25" style="2" customWidth="1"/>
    <col min="2565" max="2565" width="24.25" style="2" customWidth="1"/>
    <col min="2566" max="2566" width="4" style="2" customWidth="1"/>
    <col min="2567" max="2569" width="20.125" style="2" customWidth="1"/>
    <col min="2570" max="2570" width="3.125" style="2" customWidth="1"/>
    <col min="2571" max="2571" width="4.375" style="2" customWidth="1"/>
    <col min="2572" max="2572" width="2.5" style="2" customWidth="1"/>
    <col min="2573" max="2819" width="9" style="2"/>
    <col min="2820" max="2820" width="2.25" style="2" customWidth="1"/>
    <col min="2821" max="2821" width="24.25" style="2" customWidth="1"/>
    <col min="2822" max="2822" width="4" style="2" customWidth="1"/>
    <col min="2823" max="2825" width="20.125" style="2" customWidth="1"/>
    <col min="2826" max="2826" width="3.125" style="2" customWidth="1"/>
    <col min="2827" max="2827" width="4.375" style="2" customWidth="1"/>
    <col min="2828" max="2828" width="2.5" style="2" customWidth="1"/>
    <col min="2829" max="3075" width="9" style="2"/>
    <col min="3076" max="3076" width="2.25" style="2" customWidth="1"/>
    <col min="3077" max="3077" width="24.25" style="2" customWidth="1"/>
    <col min="3078" max="3078" width="4" style="2" customWidth="1"/>
    <col min="3079" max="3081" width="20.125" style="2" customWidth="1"/>
    <col min="3082" max="3082" width="3.125" style="2" customWidth="1"/>
    <col min="3083" max="3083" width="4.375" style="2" customWidth="1"/>
    <col min="3084" max="3084" width="2.5" style="2" customWidth="1"/>
    <col min="3085" max="3331" width="9" style="2"/>
    <col min="3332" max="3332" width="2.25" style="2" customWidth="1"/>
    <col min="3333" max="3333" width="24.25" style="2" customWidth="1"/>
    <col min="3334" max="3334" width="4" style="2" customWidth="1"/>
    <col min="3335" max="3337" width="20.125" style="2" customWidth="1"/>
    <col min="3338" max="3338" width="3.125" style="2" customWidth="1"/>
    <col min="3339" max="3339" width="4.375" style="2" customWidth="1"/>
    <col min="3340" max="3340" width="2.5" style="2" customWidth="1"/>
    <col min="3341" max="3587" width="9" style="2"/>
    <col min="3588" max="3588" width="2.25" style="2" customWidth="1"/>
    <col min="3589" max="3589" width="24.25" style="2" customWidth="1"/>
    <col min="3590" max="3590" width="4" style="2" customWidth="1"/>
    <col min="3591" max="3593" width="20.125" style="2" customWidth="1"/>
    <col min="3594" max="3594" width="3.125" style="2" customWidth="1"/>
    <col min="3595" max="3595" width="4.375" style="2" customWidth="1"/>
    <col min="3596" max="3596" width="2.5" style="2" customWidth="1"/>
    <col min="3597" max="3843" width="9" style="2"/>
    <col min="3844" max="3844" width="2.25" style="2" customWidth="1"/>
    <col min="3845" max="3845" width="24.25" style="2" customWidth="1"/>
    <col min="3846" max="3846" width="4" style="2" customWidth="1"/>
    <col min="3847" max="3849" width="20.125" style="2" customWidth="1"/>
    <col min="3850" max="3850" width="3.125" style="2" customWidth="1"/>
    <col min="3851" max="3851" width="4.375" style="2" customWidth="1"/>
    <col min="3852" max="3852" width="2.5" style="2" customWidth="1"/>
    <col min="3853" max="4099" width="9" style="2"/>
    <col min="4100" max="4100" width="2.25" style="2" customWidth="1"/>
    <col min="4101" max="4101" width="24.25" style="2" customWidth="1"/>
    <col min="4102" max="4102" width="4" style="2" customWidth="1"/>
    <col min="4103" max="4105" width="20.125" style="2" customWidth="1"/>
    <col min="4106" max="4106" width="3.125" style="2" customWidth="1"/>
    <col min="4107" max="4107" width="4.375" style="2" customWidth="1"/>
    <col min="4108" max="4108" width="2.5" style="2" customWidth="1"/>
    <col min="4109" max="4355" width="9" style="2"/>
    <col min="4356" max="4356" width="2.25" style="2" customWidth="1"/>
    <col min="4357" max="4357" width="24.25" style="2" customWidth="1"/>
    <col min="4358" max="4358" width="4" style="2" customWidth="1"/>
    <col min="4359" max="4361" width="20.125" style="2" customWidth="1"/>
    <col min="4362" max="4362" width="3.125" style="2" customWidth="1"/>
    <col min="4363" max="4363" width="4.375" style="2" customWidth="1"/>
    <col min="4364" max="4364" width="2.5" style="2" customWidth="1"/>
    <col min="4365" max="4611" width="9" style="2"/>
    <col min="4612" max="4612" width="2.25" style="2" customWidth="1"/>
    <col min="4613" max="4613" width="24.25" style="2" customWidth="1"/>
    <col min="4614" max="4614" width="4" style="2" customWidth="1"/>
    <col min="4615" max="4617" width="20.125" style="2" customWidth="1"/>
    <col min="4618" max="4618" width="3.125" style="2" customWidth="1"/>
    <col min="4619" max="4619" width="4.375" style="2" customWidth="1"/>
    <col min="4620" max="4620" width="2.5" style="2" customWidth="1"/>
    <col min="4621" max="4867" width="9" style="2"/>
    <col min="4868" max="4868" width="2.25" style="2" customWidth="1"/>
    <col min="4869" max="4869" width="24.25" style="2" customWidth="1"/>
    <col min="4870" max="4870" width="4" style="2" customWidth="1"/>
    <col min="4871" max="4873" width="20.125" style="2" customWidth="1"/>
    <col min="4874" max="4874" width="3.125" style="2" customWidth="1"/>
    <col min="4875" max="4875" width="4.375" style="2" customWidth="1"/>
    <col min="4876" max="4876" width="2.5" style="2" customWidth="1"/>
    <col min="4877" max="5123" width="9" style="2"/>
    <col min="5124" max="5124" width="2.25" style="2" customWidth="1"/>
    <col min="5125" max="5125" width="24.25" style="2" customWidth="1"/>
    <col min="5126" max="5126" width="4" style="2" customWidth="1"/>
    <col min="5127" max="5129" width="20.125" style="2" customWidth="1"/>
    <col min="5130" max="5130" width="3.125" style="2" customWidth="1"/>
    <col min="5131" max="5131" width="4.375" style="2" customWidth="1"/>
    <col min="5132" max="5132" width="2.5" style="2" customWidth="1"/>
    <col min="5133" max="5379" width="9" style="2"/>
    <col min="5380" max="5380" width="2.25" style="2" customWidth="1"/>
    <col min="5381" max="5381" width="24.25" style="2" customWidth="1"/>
    <col min="5382" max="5382" width="4" style="2" customWidth="1"/>
    <col min="5383" max="5385" width="20.125" style="2" customWidth="1"/>
    <col min="5386" max="5386" width="3.125" style="2" customWidth="1"/>
    <col min="5387" max="5387" width="4.375" style="2" customWidth="1"/>
    <col min="5388" max="5388" width="2.5" style="2" customWidth="1"/>
    <col min="5389" max="5635" width="9" style="2"/>
    <col min="5636" max="5636" width="2.25" style="2" customWidth="1"/>
    <col min="5637" max="5637" width="24.25" style="2" customWidth="1"/>
    <col min="5638" max="5638" width="4" style="2" customWidth="1"/>
    <col min="5639" max="5641" width="20.125" style="2" customWidth="1"/>
    <col min="5642" max="5642" width="3.125" style="2" customWidth="1"/>
    <col min="5643" max="5643" width="4.375" style="2" customWidth="1"/>
    <col min="5644" max="5644" width="2.5" style="2" customWidth="1"/>
    <col min="5645" max="5891" width="9" style="2"/>
    <col min="5892" max="5892" width="2.25" style="2" customWidth="1"/>
    <col min="5893" max="5893" width="24.25" style="2" customWidth="1"/>
    <col min="5894" max="5894" width="4" style="2" customWidth="1"/>
    <col min="5895" max="5897" width="20.125" style="2" customWidth="1"/>
    <col min="5898" max="5898" width="3.125" style="2" customWidth="1"/>
    <col min="5899" max="5899" width="4.375" style="2" customWidth="1"/>
    <col min="5900" max="5900" width="2.5" style="2" customWidth="1"/>
    <col min="5901" max="6147" width="9" style="2"/>
    <col min="6148" max="6148" width="2.25" style="2" customWidth="1"/>
    <col min="6149" max="6149" width="24.25" style="2" customWidth="1"/>
    <col min="6150" max="6150" width="4" style="2" customWidth="1"/>
    <col min="6151" max="6153" width="20.125" style="2" customWidth="1"/>
    <col min="6154" max="6154" width="3.125" style="2" customWidth="1"/>
    <col min="6155" max="6155" width="4.375" style="2" customWidth="1"/>
    <col min="6156" max="6156" width="2.5" style="2" customWidth="1"/>
    <col min="6157" max="6403" width="9" style="2"/>
    <col min="6404" max="6404" width="2.25" style="2" customWidth="1"/>
    <col min="6405" max="6405" width="24.25" style="2" customWidth="1"/>
    <col min="6406" max="6406" width="4" style="2" customWidth="1"/>
    <col min="6407" max="6409" width="20.125" style="2" customWidth="1"/>
    <col min="6410" max="6410" width="3.125" style="2" customWidth="1"/>
    <col min="6411" max="6411" width="4.375" style="2" customWidth="1"/>
    <col min="6412" max="6412" width="2.5" style="2" customWidth="1"/>
    <col min="6413" max="6659" width="9" style="2"/>
    <col min="6660" max="6660" width="2.25" style="2" customWidth="1"/>
    <col min="6661" max="6661" width="24.25" style="2" customWidth="1"/>
    <col min="6662" max="6662" width="4" style="2" customWidth="1"/>
    <col min="6663" max="6665" width="20.125" style="2" customWidth="1"/>
    <col min="6666" max="6666" width="3.125" style="2" customWidth="1"/>
    <col min="6667" max="6667" width="4.375" style="2" customWidth="1"/>
    <col min="6668" max="6668" width="2.5" style="2" customWidth="1"/>
    <col min="6669" max="6915" width="9" style="2"/>
    <col min="6916" max="6916" width="2.25" style="2" customWidth="1"/>
    <col min="6917" max="6917" width="24.25" style="2" customWidth="1"/>
    <col min="6918" max="6918" width="4" style="2" customWidth="1"/>
    <col min="6919" max="6921" width="20.125" style="2" customWidth="1"/>
    <col min="6922" max="6922" width="3.125" style="2" customWidth="1"/>
    <col min="6923" max="6923" width="4.375" style="2" customWidth="1"/>
    <col min="6924" max="6924" width="2.5" style="2" customWidth="1"/>
    <col min="6925" max="7171" width="9" style="2"/>
    <col min="7172" max="7172" width="2.25" style="2" customWidth="1"/>
    <col min="7173" max="7173" width="24.25" style="2" customWidth="1"/>
    <col min="7174" max="7174" width="4" style="2" customWidth="1"/>
    <col min="7175" max="7177" width="20.125" style="2" customWidth="1"/>
    <col min="7178" max="7178" width="3.125" style="2" customWidth="1"/>
    <col min="7179" max="7179" width="4.375" style="2" customWidth="1"/>
    <col min="7180" max="7180" width="2.5" style="2" customWidth="1"/>
    <col min="7181" max="7427" width="9" style="2"/>
    <col min="7428" max="7428" width="2.25" style="2" customWidth="1"/>
    <col min="7429" max="7429" width="24.25" style="2" customWidth="1"/>
    <col min="7430" max="7430" width="4" style="2" customWidth="1"/>
    <col min="7431" max="7433" width="20.125" style="2" customWidth="1"/>
    <col min="7434" max="7434" width="3.125" style="2" customWidth="1"/>
    <col min="7435" max="7435" width="4.375" style="2" customWidth="1"/>
    <col min="7436" max="7436" width="2.5" style="2" customWidth="1"/>
    <col min="7437" max="7683" width="9" style="2"/>
    <col min="7684" max="7684" width="2.25" style="2" customWidth="1"/>
    <col min="7685" max="7685" width="24.25" style="2" customWidth="1"/>
    <col min="7686" max="7686" width="4" style="2" customWidth="1"/>
    <col min="7687" max="7689" width="20.125" style="2" customWidth="1"/>
    <col min="7690" max="7690" width="3.125" style="2" customWidth="1"/>
    <col min="7691" max="7691" width="4.375" style="2" customWidth="1"/>
    <col min="7692" max="7692" width="2.5" style="2" customWidth="1"/>
    <col min="7693" max="7939" width="9" style="2"/>
    <col min="7940" max="7940" width="2.25" style="2" customWidth="1"/>
    <col min="7941" max="7941" width="24.25" style="2" customWidth="1"/>
    <col min="7942" max="7942" width="4" style="2" customWidth="1"/>
    <col min="7943" max="7945" width="20.125" style="2" customWidth="1"/>
    <col min="7946" max="7946" width="3.125" style="2" customWidth="1"/>
    <col min="7947" max="7947" width="4.375" style="2" customWidth="1"/>
    <col min="7948" max="7948" width="2.5" style="2" customWidth="1"/>
    <col min="7949" max="8195" width="9" style="2"/>
    <col min="8196" max="8196" width="2.25" style="2" customWidth="1"/>
    <col min="8197" max="8197" width="24.25" style="2" customWidth="1"/>
    <col min="8198" max="8198" width="4" style="2" customWidth="1"/>
    <col min="8199" max="8201" width="20.125" style="2" customWidth="1"/>
    <col min="8202" max="8202" width="3.125" style="2" customWidth="1"/>
    <col min="8203" max="8203" width="4.375" style="2" customWidth="1"/>
    <col min="8204" max="8204" width="2.5" style="2" customWidth="1"/>
    <col min="8205" max="8451" width="9" style="2"/>
    <col min="8452" max="8452" width="2.25" style="2" customWidth="1"/>
    <col min="8453" max="8453" width="24.25" style="2" customWidth="1"/>
    <col min="8454" max="8454" width="4" style="2" customWidth="1"/>
    <col min="8455" max="8457" width="20.125" style="2" customWidth="1"/>
    <col min="8458" max="8458" width="3.125" style="2" customWidth="1"/>
    <col min="8459" max="8459" width="4.375" style="2" customWidth="1"/>
    <col min="8460" max="8460" width="2.5" style="2" customWidth="1"/>
    <col min="8461" max="8707" width="9" style="2"/>
    <col min="8708" max="8708" width="2.25" style="2" customWidth="1"/>
    <col min="8709" max="8709" width="24.25" style="2" customWidth="1"/>
    <col min="8710" max="8710" width="4" style="2" customWidth="1"/>
    <col min="8711" max="8713" width="20.125" style="2" customWidth="1"/>
    <col min="8714" max="8714" width="3.125" style="2" customWidth="1"/>
    <col min="8715" max="8715" width="4.375" style="2" customWidth="1"/>
    <col min="8716" max="8716" width="2.5" style="2" customWidth="1"/>
    <col min="8717" max="8963" width="9" style="2"/>
    <col min="8964" max="8964" width="2.25" style="2" customWidth="1"/>
    <col min="8965" max="8965" width="24.25" style="2" customWidth="1"/>
    <col min="8966" max="8966" width="4" style="2" customWidth="1"/>
    <col min="8967" max="8969" width="20.125" style="2" customWidth="1"/>
    <col min="8970" max="8970" width="3.125" style="2" customWidth="1"/>
    <col min="8971" max="8971" width="4.375" style="2" customWidth="1"/>
    <col min="8972" max="8972" width="2.5" style="2" customWidth="1"/>
    <col min="8973" max="9219" width="9" style="2"/>
    <col min="9220" max="9220" width="2.25" style="2" customWidth="1"/>
    <col min="9221" max="9221" width="24.25" style="2" customWidth="1"/>
    <col min="9222" max="9222" width="4" style="2" customWidth="1"/>
    <col min="9223" max="9225" width="20.125" style="2" customWidth="1"/>
    <col min="9226" max="9226" width="3.125" style="2" customWidth="1"/>
    <col min="9227" max="9227" width="4.375" style="2" customWidth="1"/>
    <col min="9228" max="9228" width="2.5" style="2" customWidth="1"/>
    <col min="9229" max="9475" width="9" style="2"/>
    <col min="9476" max="9476" width="2.25" style="2" customWidth="1"/>
    <col min="9477" max="9477" width="24.25" style="2" customWidth="1"/>
    <col min="9478" max="9478" width="4" style="2" customWidth="1"/>
    <col min="9479" max="9481" width="20.125" style="2" customWidth="1"/>
    <col min="9482" max="9482" width="3.125" style="2" customWidth="1"/>
    <col min="9483" max="9483" width="4.375" style="2" customWidth="1"/>
    <col min="9484" max="9484" width="2.5" style="2" customWidth="1"/>
    <col min="9485" max="9731" width="9" style="2"/>
    <col min="9732" max="9732" width="2.25" style="2" customWidth="1"/>
    <col min="9733" max="9733" width="24.25" style="2" customWidth="1"/>
    <col min="9734" max="9734" width="4" style="2" customWidth="1"/>
    <col min="9735" max="9737" width="20.125" style="2" customWidth="1"/>
    <col min="9738" max="9738" width="3.125" style="2" customWidth="1"/>
    <col min="9739" max="9739" width="4.375" style="2" customWidth="1"/>
    <col min="9740" max="9740" width="2.5" style="2" customWidth="1"/>
    <col min="9741" max="9987" width="9" style="2"/>
    <col min="9988" max="9988" width="2.25" style="2" customWidth="1"/>
    <col min="9989" max="9989" width="24.25" style="2" customWidth="1"/>
    <col min="9990" max="9990" width="4" style="2" customWidth="1"/>
    <col min="9991" max="9993" width="20.125" style="2" customWidth="1"/>
    <col min="9994" max="9994" width="3.125" style="2" customWidth="1"/>
    <col min="9995" max="9995" width="4.375" style="2" customWidth="1"/>
    <col min="9996" max="9996" width="2.5" style="2" customWidth="1"/>
    <col min="9997" max="10243" width="9" style="2"/>
    <col min="10244" max="10244" width="2.25" style="2" customWidth="1"/>
    <col min="10245" max="10245" width="24.25" style="2" customWidth="1"/>
    <col min="10246" max="10246" width="4" style="2" customWidth="1"/>
    <col min="10247" max="10249" width="20.125" style="2" customWidth="1"/>
    <col min="10250" max="10250" width="3.125" style="2" customWidth="1"/>
    <col min="10251" max="10251" width="4.375" style="2" customWidth="1"/>
    <col min="10252" max="10252" width="2.5" style="2" customWidth="1"/>
    <col min="10253" max="10499" width="9" style="2"/>
    <col min="10500" max="10500" width="2.25" style="2" customWidth="1"/>
    <col min="10501" max="10501" width="24.25" style="2" customWidth="1"/>
    <col min="10502" max="10502" width="4" style="2" customWidth="1"/>
    <col min="10503" max="10505" width="20.125" style="2" customWidth="1"/>
    <col min="10506" max="10506" width="3.125" style="2" customWidth="1"/>
    <col min="10507" max="10507" width="4.375" style="2" customWidth="1"/>
    <col min="10508" max="10508" width="2.5" style="2" customWidth="1"/>
    <col min="10509" max="10755" width="9" style="2"/>
    <col min="10756" max="10756" width="2.25" style="2" customWidth="1"/>
    <col min="10757" max="10757" width="24.25" style="2" customWidth="1"/>
    <col min="10758" max="10758" width="4" style="2" customWidth="1"/>
    <col min="10759" max="10761" width="20.125" style="2" customWidth="1"/>
    <col min="10762" max="10762" width="3.125" style="2" customWidth="1"/>
    <col min="10763" max="10763" width="4.375" style="2" customWidth="1"/>
    <col min="10764" max="10764" width="2.5" style="2" customWidth="1"/>
    <col min="10765" max="11011" width="9" style="2"/>
    <col min="11012" max="11012" width="2.25" style="2" customWidth="1"/>
    <col min="11013" max="11013" width="24.25" style="2" customWidth="1"/>
    <col min="11014" max="11014" width="4" style="2" customWidth="1"/>
    <col min="11015" max="11017" width="20.125" style="2" customWidth="1"/>
    <col min="11018" max="11018" width="3.125" style="2" customWidth="1"/>
    <col min="11019" max="11019" width="4.375" style="2" customWidth="1"/>
    <col min="11020" max="11020" width="2.5" style="2" customWidth="1"/>
    <col min="11021" max="11267" width="9" style="2"/>
    <col min="11268" max="11268" width="2.25" style="2" customWidth="1"/>
    <col min="11269" max="11269" width="24.25" style="2" customWidth="1"/>
    <col min="11270" max="11270" width="4" style="2" customWidth="1"/>
    <col min="11271" max="11273" width="20.125" style="2" customWidth="1"/>
    <col min="11274" max="11274" width="3.125" style="2" customWidth="1"/>
    <col min="11275" max="11275" width="4.375" style="2" customWidth="1"/>
    <col min="11276" max="11276" width="2.5" style="2" customWidth="1"/>
    <col min="11277" max="11523" width="9" style="2"/>
    <col min="11524" max="11524" width="2.25" style="2" customWidth="1"/>
    <col min="11525" max="11525" width="24.25" style="2" customWidth="1"/>
    <col min="11526" max="11526" width="4" style="2" customWidth="1"/>
    <col min="11527" max="11529" width="20.125" style="2" customWidth="1"/>
    <col min="11530" max="11530" width="3.125" style="2" customWidth="1"/>
    <col min="11531" max="11531" width="4.375" style="2" customWidth="1"/>
    <col min="11532" max="11532" width="2.5" style="2" customWidth="1"/>
    <col min="11533" max="11779" width="9" style="2"/>
    <col min="11780" max="11780" width="2.25" style="2" customWidth="1"/>
    <col min="11781" max="11781" width="24.25" style="2" customWidth="1"/>
    <col min="11782" max="11782" width="4" style="2" customWidth="1"/>
    <col min="11783" max="11785" width="20.125" style="2" customWidth="1"/>
    <col min="11786" max="11786" width="3.125" style="2" customWidth="1"/>
    <col min="11787" max="11787" width="4.375" style="2" customWidth="1"/>
    <col min="11788" max="11788" width="2.5" style="2" customWidth="1"/>
    <col min="11789" max="12035" width="9" style="2"/>
    <col min="12036" max="12036" width="2.25" style="2" customWidth="1"/>
    <col min="12037" max="12037" width="24.25" style="2" customWidth="1"/>
    <col min="12038" max="12038" width="4" style="2" customWidth="1"/>
    <col min="12039" max="12041" width="20.125" style="2" customWidth="1"/>
    <col min="12042" max="12042" width="3.125" style="2" customWidth="1"/>
    <col min="12043" max="12043" width="4.375" style="2" customWidth="1"/>
    <col min="12044" max="12044" width="2.5" style="2" customWidth="1"/>
    <col min="12045" max="12291" width="9" style="2"/>
    <col min="12292" max="12292" width="2.25" style="2" customWidth="1"/>
    <col min="12293" max="12293" width="24.25" style="2" customWidth="1"/>
    <col min="12294" max="12294" width="4" style="2" customWidth="1"/>
    <col min="12295" max="12297" width="20.125" style="2" customWidth="1"/>
    <col min="12298" max="12298" width="3.125" style="2" customWidth="1"/>
    <col min="12299" max="12299" width="4.375" style="2" customWidth="1"/>
    <col min="12300" max="12300" width="2.5" style="2" customWidth="1"/>
    <col min="12301" max="12547" width="9" style="2"/>
    <col min="12548" max="12548" width="2.25" style="2" customWidth="1"/>
    <col min="12549" max="12549" width="24.25" style="2" customWidth="1"/>
    <col min="12550" max="12550" width="4" style="2" customWidth="1"/>
    <col min="12551" max="12553" width="20.125" style="2" customWidth="1"/>
    <col min="12554" max="12554" width="3.125" style="2" customWidth="1"/>
    <col min="12555" max="12555" width="4.375" style="2" customWidth="1"/>
    <col min="12556" max="12556" width="2.5" style="2" customWidth="1"/>
    <col min="12557" max="12803" width="9" style="2"/>
    <col min="12804" max="12804" width="2.25" style="2" customWidth="1"/>
    <col min="12805" max="12805" width="24.25" style="2" customWidth="1"/>
    <col min="12806" max="12806" width="4" style="2" customWidth="1"/>
    <col min="12807" max="12809" width="20.125" style="2" customWidth="1"/>
    <col min="12810" max="12810" width="3.125" style="2" customWidth="1"/>
    <col min="12811" max="12811" width="4.375" style="2" customWidth="1"/>
    <col min="12812" max="12812" width="2.5" style="2" customWidth="1"/>
    <col min="12813" max="13059" width="9" style="2"/>
    <col min="13060" max="13060" width="2.25" style="2" customWidth="1"/>
    <col min="13061" max="13061" width="24.25" style="2" customWidth="1"/>
    <col min="13062" max="13062" width="4" style="2" customWidth="1"/>
    <col min="13063" max="13065" width="20.125" style="2" customWidth="1"/>
    <col min="13066" max="13066" width="3.125" style="2" customWidth="1"/>
    <col min="13067" max="13067" width="4.375" style="2" customWidth="1"/>
    <col min="13068" max="13068" width="2.5" style="2" customWidth="1"/>
    <col min="13069" max="13315" width="9" style="2"/>
    <col min="13316" max="13316" width="2.25" style="2" customWidth="1"/>
    <col min="13317" max="13317" width="24.25" style="2" customWidth="1"/>
    <col min="13318" max="13318" width="4" style="2" customWidth="1"/>
    <col min="13319" max="13321" width="20.125" style="2" customWidth="1"/>
    <col min="13322" max="13322" width="3.125" style="2" customWidth="1"/>
    <col min="13323" max="13323" width="4.375" style="2" customWidth="1"/>
    <col min="13324" max="13324" width="2.5" style="2" customWidth="1"/>
    <col min="13325" max="13571" width="9" style="2"/>
    <col min="13572" max="13572" width="2.25" style="2" customWidth="1"/>
    <col min="13573" max="13573" width="24.25" style="2" customWidth="1"/>
    <col min="13574" max="13574" width="4" style="2" customWidth="1"/>
    <col min="13575" max="13577" width="20.125" style="2" customWidth="1"/>
    <col min="13578" max="13578" width="3.125" style="2" customWidth="1"/>
    <col min="13579" max="13579" width="4.375" style="2" customWidth="1"/>
    <col min="13580" max="13580" width="2.5" style="2" customWidth="1"/>
    <col min="13581" max="13827" width="9" style="2"/>
    <col min="13828" max="13828" width="2.25" style="2" customWidth="1"/>
    <col min="13829" max="13829" width="24.25" style="2" customWidth="1"/>
    <col min="13830" max="13830" width="4" style="2" customWidth="1"/>
    <col min="13831" max="13833" width="20.125" style="2" customWidth="1"/>
    <col min="13834" max="13834" width="3.125" style="2" customWidth="1"/>
    <col min="13835" max="13835" width="4.375" style="2" customWidth="1"/>
    <col min="13836" max="13836" width="2.5" style="2" customWidth="1"/>
    <col min="13837" max="14083" width="9" style="2"/>
    <col min="14084" max="14084" width="2.25" style="2" customWidth="1"/>
    <col min="14085" max="14085" width="24.25" style="2" customWidth="1"/>
    <col min="14086" max="14086" width="4" style="2" customWidth="1"/>
    <col min="14087" max="14089" width="20.125" style="2" customWidth="1"/>
    <col min="14090" max="14090" width="3.125" style="2" customWidth="1"/>
    <col min="14091" max="14091" width="4.375" style="2" customWidth="1"/>
    <col min="14092" max="14092" width="2.5" style="2" customWidth="1"/>
    <col min="14093" max="14339" width="9" style="2"/>
    <col min="14340" max="14340" width="2.25" style="2" customWidth="1"/>
    <col min="14341" max="14341" width="24.25" style="2" customWidth="1"/>
    <col min="14342" max="14342" width="4" style="2" customWidth="1"/>
    <col min="14343" max="14345" width="20.125" style="2" customWidth="1"/>
    <col min="14346" max="14346" width="3.125" style="2" customWidth="1"/>
    <col min="14347" max="14347" width="4.375" style="2" customWidth="1"/>
    <col min="14348" max="14348" width="2.5" style="2" customWidth="1"/>
    <col min="14349" max="14595" width="9" style="2"/>
    <col min="14596" max="14596" width="2.25" style="2" customWidth="1"/>
    <col min="14597" max="14597" width="24.25" style="2" customWidth="1"/>
    <col min="14598" max="14598" width="4" style="2" customWidth="1"/>
    <col min="14599" max="14601" width="20.125" style="2" customWidth="1"/>
    <col min="14602" max="14602" width="3.125" style="2" customWidth="1"/>
    <col min="14603" max="14603" width="4.375" style="2" customWidth="1"/>
    <col min="14604" max="14604" width="2.5" style="2" customWidth="1"/>
    <col min="14605" max="14851" width="9" style="2"/>
    <col min="14852" max="14852" width="2.25" style="2" customWidth="1"/>
    <col min="14853" max="14853" width="24.25" style="2" customWidth="1"/>
    <col min="14854" max="14854" width="4" style="2" customWidth="1"/>
    <col min="14855" max="14857" width="20.125" style="2" customWidth="1"/>
    <col min="14858" max="14858" width="3.125" style="2" customWidth="1"/>
    <col min="14859" max="14859" width="4.375" style="2" customWidth="1"/>
    <col min="14860" max="14860" width="2.5" style="2" customWidth="1"/>
    <col min="14861" max="15107" width="9" style="2"/>
    <col min="15108" max="15108" width="2.25" style="2" customWidth="1"/>
    <col min="15109" max="15109" width="24.25" style="2" customWidth="1"/>
    <col min="15110" max="15110" width="4" style="2" customWidth="1"/>
    <col min="15111" max="15113" width="20.125" style="2" customWidth="1"/>
    <col min="15114" max="15114" width="3.125" style="2" customWidth="1"/>
    <col min="15115" max="15115" width="4.375" style="2" customWidth="1"/>
    <col min="15116" max="15116" width="2.5" style="2" customWidth="1"/>
    <col min="15117" max="15363" width="9" style="2"/>
    <col min="15364" max="15364" width="2.25" style="2" customWidth="1"/>
    <col min="15365" max="15365" width="24.25" style="2" customWidth="1"/>
    <col min="15366" max="15366" width="4" style="2" customWidth="1"/>
    <col min="15367" max="15369" width="20.125" style="2" customWidth="1"/>
    <col min="15370" max="15370" width="3.125" style="2" customWidth="1"/>
    <col min="15371" max="15371" width="4.375" style="2" customWidth="1"/>
    <col min="15372" max="15372" width="2.5" style="2" customWidth="1"/>
    <col min="15373" max="15619" width="9" style="2"/>
    <col min="15620" max="15620" width="2.25" style="2" customWidth="1"/>
    <col min="15621" max="15621" width="24.25" style="2" customWidth="1"/>
    <col min="15622" max="15622" width="4" style="2" customWidth="1"/>
    <col min="15623" max="15625" width="20.125" style="2" customWidth="1"/>
    <col min="15626" max="15626" width="3.125" style="2" customWidth="1"/>
    <col min="15627" max="15627" width="4.375" style="2" customWidth="1"/>
    <col min="15628" max="15628" width="2.5" style="2" customWidth="1"/>
    <col min="15629" max="15875" width="9" style="2"/>
    <col min="15876" max="15876" width="2.25" style="2" customWidth="1"/>
    <col min="15877" max="15877" width="24.25" style="2" customWidth="1"/>
    <col min="15878" max="15878" width="4" style="2" customWidth="1"/>
    <col min="15879" max="15881" width="20.125" style="2" customWidth="1"/>
    <col min="15882" max="15882" width="3.125" style="2" customWidth="1"/>
    <col min="15883" max="15883" width="4.375" style="2" customWidth="1"/>
    <col min="15884" max="15884" width="2.5" style="2" customWidth="1"/>
    <col min="15885" max="16131" width="9" style="2"/>
    <col min="16132" max="16132" width="2.25" style="2" customWidth="1"/>
    <col min="16133" max="16133" width="24.25" style="2" customWidth="1"/>
    <col min="16134" max="16134" width="4" style="2" customWidth="1"/>
    <col min="16135" max="16137" width="20.125" style="2" customWidth="1"/>
    <col min="16138" max="16138" width="3.125" style="2" customWidth="1"/>
    <col min="16139" max="16139" width="4.375" style="2" customWidth="1"/>
    <col min="16140" max="16140" width="2.5" style="2" customWidth="1"/>
    <col min="16141" max="16384" width="9" style="2"/>
  </cols>
  <sheetData>
    <row r="1" spans="1:13" ht="20.100000000000001" customHeight="1">
      <c r="A1" s="2436" t="s">
        <v>1350</v>
      </c>
      <c r="B1" s="2436"/>
      <c r="C1" s="302"/>
      <c r="D1" s="302"/>
      <c r="E1" s="302"/>
      <c r="F1" s="302"/>
      <c r="G1" s="302"/>
      <c r="H1" s="302"/>
      <c r="I1" s="302"/>
      <c r="J1" s="302"/>
      <c r="K1" s="302"/>
      <c r="L1" s="302"/>
    </row>
    <row r="2" spans="1:13" s="916" customFormat="1" ht="16.899999999999999" customHeight="1">
      <c r="A2" s="1047"/>
      <c r="I2" s="2437" t="s">
        <v>144</v>
      </c>
      <c r="J2" s="2437"/>
      <c r="K2" s="2437"/>
      <c r="M2" s="4" t="s">
        <v>0</v>
      </c>
    </row>
    <row r="3" spans="1:13" s="916" customFormat="1" ht="16.899999999999999" customHeight="1">
      <c r="A3" s="1047"/>
      <c r="I3" s="962"/>
      <c r="J3" s="962"/>
      <c r="K3" s="962"/>
    </row>
    <row r="4" spans="1:13" s="916" customFormat="1" ht="24.6" customHeight="1">
      <c r="A4" s="2438" t="s">
        <v>863</v>
      </c>
      <c r="B4" s="2438"/>
      <c r="C4" s="2438"/>
      <c r="D4" s="2438"/>
      <c r="E4" s="2438"/>
      <c r="F4" s="2438"/>
      <c r="G4" s="2438"/>
      <c r="H4" s="2438"/>
      <c r="I4" s="2438"/>
      <c r="J4" s="2438"/>
      <c r="K4" s="2438"/>
    </row>
    <row r="5" spans="1:13" s="916" customFormat="1" ht="13.15" customHeight="1">
      <c r="A5" s="917"/>
      <c r="B5" s="917"/>
      <c r="C5" s="917"/>
      <c r="D5" s="917"/>
      <c r="E5" s="917"/>
      <c r="F5" s="917"/>
      <c r="G5" s="917"/>
      <c r="H5" s="917"/>
      <c r="I5" s="917"/>
      <c r="J5" s="917"/>
      <c r="K5" s="917"/>
    </row>
    <row r="6" spans="1:13" s="916" customFormat="1" ht="22.9" customHeight="1">
      <c r="A6" s="917"/>
      <c r="B6" s="918" t="s">
        <v>864</v>
      </c>
      <c r="C6" s="919"/>
      <c r="D6" s="920"/>
      <c r="E6" s="920"/>
      <c r="F6" s="920"/>
      <c r="G6" s="920"/>
      <c r="H6" s="920"/>
      <c r="I6" s="920"/>
      <c r="J6" s="920"/>
      <c r="K6" s="921"/>
    </row>
    <row r="7" spans="1:13" s="916" customFormat="1" ht="27.6" customHeight="1">
      <c r="B7" s="922" t="s">
        <v>568</v>
      </c>
      <c r="C7" s="2439" t="s">
        <v>865</v>
      </c>
      <c r="D7" s="2439"/>
      <c r="E7" s="2439"/>
      <c r="F7" s="2439"/>
      <c r="G7" s="2439"/>
      <c r="H7" s="2439"/>
      <c r="I7" s="2439"/>
      <c r="J7" s="2439"/>
      <c r="K7" s="2440"/>
    </row>
    <row r="8" spans="1:13" s="916" customFormat="1" ht="27.6" customHeight="1">
      <c r="B8" s="923" t="s">
        <v>866</v>
      </c>
      <c r="C8" s="2430" t="s">
        <v>867</v>
      </c>
      <c r="D8" s="2431"/>
      <c r="E8" s="2431"/>
      <c r="F8" s="2431"/>
      <c r="G8" s="2431"/>
      <c r="H8" s="2431"/>
      <c r="I8" s="2431"/>
      <c r="J8" s="2431"/>
      <c r="K8" s="2432"/>
    </row>
    <row r="9" spans="1:13" s="916" customFormat="1" ht="27.6" customHeight="1">
      <c r="B9" s="924" t="s">
        <v>868</v>
      </c>
      <c r="C9" s="2430" t="s">
        <v>1273</v>
      </c>
      <c r="D9" s="2431"/>
      <c r="E9" s="2431"/>
      <c r="F9" s="2431"/>
      <c r="G9" s="2431"/>
      <c r="H9" s="2431"/>
      <c r="I9" s="2431"/>
      <c r="J9" s="2431"/>
      <c r="K9" s="2432"/>
    </row>
    <row r="10" spans="1:13" s="916" customFormat="1" ht="18.600000000000001" customHeight="1">
      <c r="B10" s="2433" t="s">
        <v>869</v>
      </c>
      <c r="C10" s="963"/>
      <c r="K10" s="925"/>
    </row>
    <row r="11" spans="1:13" s="916" customFormat="1" ht="28.9" customHeight="1">
      <c r="B11" s="2433"/>
      <c r="C11" s="963"/>
      <c r="D11" s="2435" t="s">
        <v>870</v>
      </c>
      <c r="E11" s="2435"/>
      <c r="F11" s="926"/>
      <c r="G11" s="927"/>
      <c r="H11" s="927" t="s">
        <v>20</v>
      </c>
      <c r="I11" s="962"/>
      <c r="J11" s="962"/>
      <c r="K11" s="925"/>
    </row>
    <row r="12" spans="1:13" s="916" customFormat="1" ht="22.9" customHeight="1">
      <c r="B12" s="2434"/>
      <c r="C12" s="964"/>
      <c r="D12" s="928" t="s">
        <v>871</v>
      </c>
      <c r="E12" s="928"/>
      <c r="F12" s="929"/>
      <c r="G12" s="929"/>
      <c r="H12" s="929"/>
      <c r="I12" s="929"/>
      <c r="J12" s="929"/>
      <c r="K12" s="930"/>
    </row>
    <row r="13" spans="1:13" s="916" customFormat="1" ht="27.6" customHeight="1">
      <c r="B13" s="931" t="s">
        <v>872</v>
      </c>
      <c r="C13" s="2430" t="s">
        <v>873</v>
      </c>
      <c r="D13" s="2431"/>
      <c r="E13" s="2431"/>
      <c r="F13" s="2431"/>
      <c r="G13" s="2431"/>
      <c r="H13" s="2431"/>
      <c r="I13" s="2431"/>
      <c r="J13" s="2431"/>
      <c r="K13" s="2432"/>
    </row>
    <row r="14" spans="1:13" s="916" customFormat="1" ht="27.6" customHeight="1">
      <c r="A14" s="932"/>
      <c r="B14" s="2442" t="s">
        <v>874</v>
      </c>
      <c r="C14" s="2445" t="s">
        <v>1274</v>
      </c>
      <c r="D14" s="2446"/>
      <c r="E14" s="2446"/>
      <c r="F14" s="2446"/>
      <c r="G14" s="2446"/>
      <c r="H14" s="2446"/>
      <c r="I14" s="2446"/>
      <c r="J14" s="2446"/>
      <c r="K14" s="2447"/>
    </row>
    <row r="15" spans="1:13" s="916" customFormat="1" ht="27.6" customHeight="1" thickBot="1">
      <c r="A15" s="932"/>
      <c r="B15" s="2443"/>
      <c r="C15" s="959"/>
      <c r="D15" s="932" t="s">
        <v>1275</v>
      </c>
      <c r="E15" s="932"/>
      <c r="F15" s="932"/>
      <c r="G15" s="932"/>
      <c r="H15" s="932"/>
      <c r="I15" s="932"/>
      <c r="J15" s="932"/>
      <c r="K15" s="933"/>
    </row>
    <row r="16" spans="1:13" s="916" customFormat="1" ht="21" customHeight="1">
      <c r="A16" s="932"/>
      <c r="B16" s="2443"/>
      <c r="C16" s="959"/>
      <c r="D16" s="934"/>
      <c r="E16" s="2448" t="s">
        <v>875</v>
      </c>
      <c r="F16" s="2449"/>
      <c r="G16" s="960" t="s">
        <v>876</v>
      </c>
      <c r="H16" s="935"/>
      <c r="I16" s="2450" t="s">
        <v>1276</v>
      </c>
      <c r="J16" s="2451"/>
      <c r="K16" s="933"/>
    </row>
    <row r="17" spans="1:11" s="916" customFormat="1" ht="25.9" customHeight="1">
      <c r="A17" s="932"/>
      <c r="B17" s="2443"/>
      <c r="C17" s="959"/>
      <c r="D17" s="960" t="s">
        <v>1277</v>
      </c>
      <c r="E17" s="936"/>
      <c r="F17" s="937" t="s">
        <v>20</v>
      </c>
      <c r="G17" s="936"/>
      <c r="H17" s="938" t="s">
        <v>20</v>
      </c>
      <c r="I17" s="939"/>
      <c r="J17" s="940" t="s">
        <v>20</v>
      </c>
      <c r="K17" s="933"/>
    </row>
    <row r="18" spans="1:11" s="916" customFormat="1" ht="25.9" customHeight="1" thickBot="1">
      <c r="A18" s="932"/>
      <c r="B18" s="2443"/>
      <c r="C18" s="959"/>
      <c r="D18" s="941" t="s">
        <v>1278</v>
      </c>
      <c r="E18" s="936" t="s">
        <v>1279</v>
      </c>
      <c r="F18" s="942" t="s">
        <v>31</v>
      </c>
      <c r="G18" s="936" t="s">
        <v>1280</v>
      </c>
      <c r="H18" s="943" t="s">
        <v>31</v>
      </c>
      <c r="I18" s="944" t="s">
        <v>1281</v>
      </c>
      <c r="J18" s="945" t="s">
        <v>31</v>
      </c>
      <c r="K18" s="933"/>
    </row>
    <row r="19" spans="1:11" s="916" customFormat="1" ht="25.9" customHeight="1" thickBot="1">
      <c r="A19" s="932"/>
      <c r="B19" s="2443"/>
      <c r="C19" s="959"/>
      <c r="D19" s="932" t="s">
        <v>1282</v>
      </c>
      <c r="E19" s="932"/>
      <c r="F19" s="932"/>
      <c r="G19" s="946"/>
      <c r="H19" s="946"/>
      <c r="I19" s="946"/>
      <c r="J19" s="946"/>
      <c r="K19" s="933"/>
    </row>
    <row r="20" spans="1:11" s="916" customFormat="1" ht="33" customHeight="1">
      <c r="A20" s="932"/>
      <c r="B20" s="2443"/>
      <c r="C20" s="959"/>
      <c r="D20" s="947"/>
      <c r="E20" s="948" t="s">
        <v>1283</v>
      </c>
      <c r="F20" s="949"/>
      <c r="G20" s="950"/>
      <c r="H20" s="947"/>
      <c r="I20" s="951" t="s">
        <v>1284</v>
      </c>
      <c r="J20" s="949"/>
      <c r="K20" s="933"/>
    </row>
    <row r="21" spans="1:11" s="916" customFormat="1" ht="25.9" customHeight="1" thickBot="1">
      <c r="A21" s="932"/>
      <c r="B21" s="2443"/>
      <c r="C21" s="959"/>
      <c r="D21" s="961" t="s">
        <v>1285</v>
      </c>
      <c r="E21" s="952" t="s">
        <v>1286</v>
      </c>
      <c r="F21" s="945" t="s">
        <v>31</v>
      </c>
      <c r="G21" s="950"/>
      <c r="H21" s="961" t="s">
        <v>1285</v>
      </c>
      <c r="I21" s="952" t="s">
        <v>1287</v>
      </c>
      <c r="J21" s="945" t="s">
        <v>31</v>
      </c>
      <c r="K21" s="933"/>
    </row>
    <row r="22" spans="1:11" s="916" customFormat="1" ht="29.25" customHeight="1" thickBot="1">
      <c r="A22" s="932"/>
      <c r="B22" s="2443"/>
      <c r="C22" s="963"/>
      <c r="D22" s="916" t="s">
        <v>1351</v>
      </c>
      <c r="E22" s="1048"/>
      <c r="F22" s="1048"/>
      <c r="G22" s="1048"/>
      <c r="H22" s="1048"/>
      <c r="I22" s="1048"/>
      <c r="J22" s="1048"/>
      <c r="K22" s="925"/>
    </row>
    <row r="23" spans="1:11" s="916" customFormat="1" ht="25.9" customHeight="1">
      <c r="A23" s="932"/>
      <c r="B23" s="2443"/>
      <c r="C23" s="963"/>
      <c r="D23" s="1048"/>
      <c r="E23" s="1048"/>
      <c r="F23" s="2452"/>
      <c r="G23" s="2453"/>
      <c r="H23" s="2454"/>
      <c r="I23" s="1049" t="s">
        <v>877</v>
      </c>
      <c r="J23" s="1050"/>
      <c r="K23" s="925"/>
    </row>
    <row r="24" spans="1:11" s="916" customFormat="1" ht="25.9" customHeight="1">
      <c r="A24" s="932"/>
      <c r="B24" s="2443"/>
      <c r="C24" s="963"/>
      <c r="D24" s="1048"/>
      <c r="E24" s="1048"/>
      <c r="F24" s="2455" t="s">
        <v>1288</v>
      </c>
      <c r="G24" s="2456"/>
      <c r="H24" s="2456"/>
      <c r="I24" s="1051" t="s">
        <v>1291</v>
      </c>
      <c r="J24" s="1052" t="s">
        <v>20</v>
      </c>
      <c r="K24" s="925"/>
    </row>
    <row r="25" spans="1:11" s="916" customFormat="1" ht="25.9" customHeight="1" thickBot="1">
      <c r="A25" s="932"/>
      <c r="B25" s="2443"/>
      <c r="C25" s="963"/>
      <c r="D25" s="1053"/>
      <c r="E25" s="1054"/>
      <c r="F25" s="2457" t="s">
        <v>1290</v>
      </c>
      <c r="G25" s="2458"/>
      <c r="H25" s="2458"/>
      <c r="I25" s="1055" t="s">
        <v>1289</v>
      </c>
      <c r="J25" s="1056" t="s">
        <v>31</v>
      </c>
      <c r="K25" s="925"/>
    </row>
    <row r="26" spans="1:11" s="916" customFormat="1" ht="20.45" customHeight="1">
      <c r="A26" s="932"/>
      <c r="B26" s="2443"/>
      <c r="C26" s="963"/>
      <c r="D26" s="1053"/>
      <c r="E26" s="1054"/>
      <c r="F26" s="1053"/>
      <c r="G26" s="1054"/>
      <c r="H26" s="1048"/>
      <c r="I26" s="1048"/>
      <c r="J26" s="1048"/>
      <c r="K26" s="925"/>
    </row>
    <row r="27" spans="1:11" s="916" customFormat="1" ht="20.45" customHeight="1">
      <c r="A27" s="932"/>
      <c r="B27" s="2443"/>
      <c r="C27" s="2459" t="s">
        <v>1352</v>
      </c>
      <c r="D27" s="2460"/>
      <c r="E27" s="2460"/>
      <c r="F27" s="2460"/>
      <c r="G27" s="2460"/>
      <c r="H27" s="2460"/>
      <c r="I27" s="2460"/>
      <c r="J27" s="2460"/>
      <c r="K27" s="2461"/>
    </row>
    <row r="28" spans="1:11" s="916" customFormat="1" ht="20.45" customHeight="1" thickBot="1">
      <c r="A28" s="932"/>
      <c r="B28" s="2443"/>
      <c r="C28" s="963"/>
      <c r="D28" s="1057"/>
      <c r="E28" s="1048"/>
      <c r="F28" s="1048"/>
      <c r="G28" s="1048"/>
      <c r="H28" s="1048"/>
      <c r="I28" s="1048"/>
      <c r="J28" s="1048"/>
      <c r="K28" s="925"/>
    </row>
    <row r="29" spans="1:11" s="916" customFormat="1" ht="20.45" customHeight="1">
      <c r="A29" s="932"/>
      <c r="B29" s="2443"/>
      <c r="C29" s="963"/>
      <c r="F29" s="2452"/>
      <c r="G29" s="2453"/>
      <c r="H29" s="2454"/>
      <c r="I29" s="1049" t="s">
        <v>877</v>
      </c>
      <c r="J29" s="1050"/>
      <c r="K29" s="925"/>
    </row>
    <row r="30" spans="1:11" s="916" customFormat="1" ht="20.45" customHeight="1">
      <c r="A30" s="932"/>
      <c r="B30" s="2443"/>
      <c r="C30" s="963"/>
      <c r="D30" s="1058"/>
      <c r="E30" s="1058"/>
      <c r="F30" s="2455" t="s">
        <v>1288</v>
      </c>
      <c r="G30" s="2456"/>
      <c r="H30" s="2456"/>
      <c r="I30" s="1051" t="s">
        <v>1353</v>
      </c>
      <c r="J30" s="1052" t="s">
        <v>20</v>
      </c>
      <c r="K30" s="925"/>
    </row>
    <row r="31" spans="1:11" s="916" customFormat="1" ht="20.45" customHeight="1" thickBot="1">
      <c r="A31" s="932"/>
      <c r="B31" s="2443"/>
      <c r="C31" s="963"/>
      <c r="D31" s="1053"/>
      <c r="E31" s="1053"/>
      <c r="F31" s="2457" t="s">
        <v>1290</v>
      </c>
      <c r="G31" s="2458"/>
      <c r="H31" s="2458"/>
      <c r="I31" s="1059"/>
      <c r="J31" s="1056" t="s">
        <v>31</v>
      </c>
      <c r="K31" s="925"/>
    </row>
    <row r="32" spans="1:11" s="916" customFormat="1" ht="20.45" customHeight="1">
      <c r="A32" s="932"/>
      <c r="B32" s="2443"/>
      <c r="C32" s="963"/>
      <c r="D32" s="1053"/>
      <c r="F32" s="1048"/>
      <c r="H32" s="1048"/>
      <c r="J32" s="1048"/>
      <c r="K32" s="925"/>
    </row>
    <row r="33" spans="1:11" s="916" customFormat="1" ht="21" customHeight="1">
      <c r="A33" s="932"/>
      <c r="B33" s="2443"/>
      <c r="C33" s="2462" t="s">
        <v>1292</v>
      </c>
      <c r="D33" s="2460"/>
      <c r="E33" s="2460"/>
      <c r="F33" s="2460"/>
      <c r="G33" s="2460"/>
      <c r="H33" s="2460"/>
      <c r="I33" s="2460"/>
      <c r="J33" s="2460"/>
      <c r="K33" s="2461"/>
    </row>
    <row r="34" spans="1:11" s="916" customFormat="1" ht="21" customHeight="1" thickBot="1">
      <c r="A34" s="932"/>
      <c r="B34" s="2443"/>
      <c r="C34" s="1060"/>
      <c r="D34" s="1058"/>
      <c r="E34" s="1058"/>
      <c r="F34" s="1058"/>
      <c r="G34" s="1058"/>
      <c r="H34" s="1058"/>
      <c r="I34" s="1058"/>
      <c r="J34" s="1058"/>
      <c r="K34" s="1061"/>
    </row>
    <row r="35" spans="1:11" s="916" customFormat="1" ht="21" customHeight="1" thickBot="1">
      <c r="A35" s="932"/>
      <c r="B35" s="2443"/>
      <c r="C35" s="1062"/>
      <c r="D35" s="1063" t="s">
        <v>1293</v>
      </c>
      <c r="E35" s="2463" t="s">
        <v>1354</v>
      </c>
      <c r="F35" s="2463"/>
      <c r="G35" s="2463"/>
      <c r="H35" s="2463"/>
      <c r="I35" s="2463"/>
      <c r="J35" s="2464"/>
      <c r="K35" s="1061"/>
    </row>
    <row r="36" spans="1:11" s="916" customFormat="1" ht="21" customHeight="1" thickBot="1">
      <c r="A36" s="932"/>
      <c r="B36" s="2443"/>
      <c r="C36" s="963"/>
      <c r="D36" s="1064" t="s">
        <v>1294</v>
      </c>
      <c r="E36" s="2465" t="s">
        <v>1355</v>
      </c>
      <c r="F36" s="2465"/>
      <c r="G36" s="2465"/>
      <c r="H36" s="2465"/>
      <c r="I36" s="2465"/>
      <c r="J36" s="2466"/>
      <c r="K36" s="1061"/>
    </row>
    <row r="37" spans="1:11" s="916" customFormat="1" ht="21" customHeight="1">
      <c r="A37" s="932"/>
      <c r="B37" s="2444"/>
      <c r="C37" s="964"/>
      <c r="D37" s="929"/>
      <c r="E37" s="929"/>
      <c r="F37" s="929"/>
      <c r="G37" s="929"/>
      <c r="H37" s="929"/>
      <c r="I37" s="929"/>
      <c r="J37" s="929"/>
      <c r="K37" s="930"/>
    </row>
    <row r="38" spans="1:11" s="916" customFormat="1">
      <c r="B38" s="953"/>
      <c r="C38" s="953"/>
      <c r="D38" s="953"/>
      <c r="E38" s="953"/>
      <c r="F38" s="953"/>
      <c r="G38" s="953"/>
      <c r="H38" s="953"/>
      <c r="I38" s="953"/>
      <c r="J38" s="953"/>
      <c r="K38" s="953"/>
    </row>
    <row r="39" spans="1:11" s="916" customFormat="1" ht="14.45" customHeight="1">
      <c r="B39" s="2441" t="s">
        <v>1295</v>
      </c>
      <c r="C39" s="2441"/>
      <c r="D39" s="2441"/>
      <c r="E39" s="2441"/>
      <c r="F39" s="2441"/>
      <c r="G39" s="2441"/>
      <c r="H39" s="2441"/>
      <c r="I39" s="2441"/>
      <c r="J39" s="2441"/>
      <c r="K39" s="2441"/>
    </row>
    <row r="40" spans="1:11" s="916" customFormat="1" ht="14.45" customHeight="1">
      <c r="B40" s="2441"/>
      <c r="C40" s="2441"/>
      <c r="D40" s="2441"/>
      <c r="E40" s="2441"/>
      <c r="F40" s="2441"/>
      <c r="G40" s="2441"/>
      <c r="H40" s="2441"/>
      <c r="I40" s="2441"/>
      <c r="J40" s="2441"/>
      <c r="K40" s="2441"/>
    </row>
    <row r="41" spans="1:11" s="916" customFormat="1" ht="14.45" customHeight="1">
      <c r="B41" s="2441"/>
      <c r="C41" s="2441"/>
      <c r="D41" s="2441"/>
      <c r="E41" s="2441"/>
      <c r="F41" s="2441"/>
      <c r="G41" s="2441"/>
      <c r="H41" s="2441"/>
      <c r="I41" s="2441"/>
      <c r="J41" s="2441"/>
      <c r="K41" s="2441"/>
    </row>
    <row r="42" spans="1:11" s="916" customFormat="1" ht="14.45" customHeight="1">
      <c r="B42" s="2441"/>
      <c r="C42" s="2441"/>
      <c r="D42" s="2441"/>
      <c r="E42" s="2441"/>
      <c r="F42" s="2441"/>
      <c r="G42" s="2441"/>
      <c r="H42" s="2441"/>
      <c r="I42" s="2441"/>
      <c r="J42" s="2441"/>
      <c r="K42" s="2441"/>
    </row>
    <row r="43" spans="1:11" s="916" customFormat="1" ht="14.45" customHeight="1">
      <c r="B43" s="2441"/>
      <c r="C43" s="2441"/>
      <c r="D43" s="2441"/>
      <c r="E43" s="2441"/>
      <c r="F43" s="2441"/>
      <c r="G43" s="2441"/>
      <c r="H43" s="2441"/>
      <c r="I43" s="2441"/>
      <c r="J43" s="2441"/>
      <c r="K43" s="2441"/>
    </row>
    <row r="44" spans="1:11" s="916" customFormat="1" ht="14.45" customHeight="1">
      <c r="B44" s="2441"/>
      <c r="C44" s="2441"/>
      <c r="D44" s="2441"/>
      <c r="E44" s="2441"/>
      <c r="F44" s="2441"/>
      <c r="G44" s="2441"/>
      <c r="H44" s="2441"/>
      <c r="I44" s="2441"/>
      <c r="J44" s="2441"/>
      <c r="K44" s="2441"/>
    </row>
  </sheetData>
  <mergeCells count="24">
    <mergeCell ref="B39:K44"/>
    <mergeCell ref="C13:K13"/>
    <mergeCell ref="B14:B37"/>
    <mergeCell ref="C14:K14"/>
    <mergeCell ref="E16:F16"/>
    <mergeCell ref="I16:J16"/>
    <mergeCell ref="F23:H23"/>
    <mergeCell ref="F24:H24"/>
    <mergeCell ref="F25:H25"/>
    <mergeCell ref="C27:K27"/>
    <mergeCell ref="F29:H29"/>
    <mergeCell ref="F30:H30"/>
    <mergeCell ref="F31:H31"/>
    <mergeCell ref="C33:K33"/>
    <mergeCell ref="E35:J35"/>
    <mergeCell ref="E36:J36"/>
    <mergeCell ref="C9:K9"/>
    <mergeCell ref="B10:B12"/>
    <mergeCell ref="D11:E11"/>
    <mergeCell ref="A1:B1"/>
    <mergeCell ref="I2:K2"/>
    <mergeCell ref="A4:K4"/>
    <mergeCell ref="C7:K7"/>
    <mergeCell ref="C8:K8"/>
  </mergeCells>
  <phoneticPr fontId="3"/>
  <hyperlinks>
    <hyperlink ref="M2" location="目次!A1" display="目次に戻る" xr:uid="{041F1D46-FE53-4596-BA14-C55C230A7E96}"/>
  </hyperlinks>
  <pageMargins left="0.7" right="0.7" top="0.75" bottom="0.75" header="0.3" footer="0.3"/>
  <pageSetup paperSize="9" scale="7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DH88"/>
  <sheetViews>
    <sheetView view="pageBreakPreview" zoomScale="60" zoomScaleNormal="100" workbookViewId="0"/>
  </sheetViews>
  <sheetFormatPr defaultColWidth="9" defaultRowHeight="21" customHeight="1"/>
  <cols>
    <col min="1" max="1" width="3.75" style="48" customWidth="1"/>
    <col min="2" max="2" width="3" style="48" customWidth="1"/>
    <col min="3" max="3" width="5.375" style="48" customWidth="1"/>
    <col min="4" max="7" width="3.5" style="589" customWidth="1"/>
    <col min="8" max="64" width="3.5" style="48" customWidth="1"/>
    <col min="65" max="65" width="3.375" style="48" customWidth="1"/>
    <col min="66" max="68" width="3.25" style="48" customWidth="1"/>
    <col min="69" max="76" width="3.375" style="48" customWidth="1"/>
    <col min="77" max="78" width="7.625" style="48" customWidth="1"/>
    <col min="79" max="80" width="2.625" style="48" customWidth="1"/>
    <col min="81" max="16384" width="9" style="48"/>
  </cols>
  <sheetData>
    <row r="1" spans="2:112" ht="21" customHeight="1">
      <c r="B1" s="589"/>
      <c r="C1" s="589"/>
      <c r="G1" s="48"/>
      <c r="W1" s="48" t="s">
        <v>19</v>
      </c>
      <c r="AK1" s="590"/>
      <c r="AO1" s="591"/>
      <c r="AZ1" s="591"/>
      <c r="BA1" s="591"/>
      <c r="BB1" s="591"/>
      <c r="BC1" s="591"/>
      <c r="BD1" s="591"/>
      <c r="BE1" s="591"/>
      <c r="BF1" s="591"/>
      <c r="BG1" s="591"/>
      <c r="BH1" s="591"/>
      <c r="BI1" s="591"/>
      <c r="BJ1" s="591"/>
      <c r="BK1" s="591"/>
      <c r="BL1" s="591"/>
      <c r="BM1" s="591"/>
      <c r="BN1" s="591"/>
      <c r="BO1" s="591"/>
      <c r="BP1" s="591"/>
      <c r="BQ1" s="591"/>
      <c r="BR1" s="591"/>
      <c r="BS1" s="590"/>
      <c r="BT1" s="590"/>
      <c r="BU1" s="590"/>
      <c r="BV1" s="590"/>
      <c r="BW1" s="590"/>
      <c r="BX1" s="590"/>
      <c r="BY1" s="590"/>
      <c r="BZ1" s="590"/>
      <c r="CA1" s="590"/>
      <c r="CB1" s="590"/>
      <c r="CC1" s="590"/>
      <c r="CD1" s="590"/>
      <c r="CE1" s="590"/>
    </row>
    <row r="2" spans="2:112" ht="21" customHeight="1">
      <c r="B2" s="589"/>
      <c r="C2" s="589"/>
      <c r="G2" s="48"/>
      <c r="Y2" s="48">
        <v>-1</v>
      </c>
      <c r="AO2" s="2478" t="s">
        <v>878</v>
      </c>
      <c r="AP2" s="2478"/>
      <c r="AQ2" s="2478"/>
      <c r="AR2" s="2478"/>
      <c r="AS2" s="2478"/>
      <c r="AT2" s="2478"/>
      <c r="AU2" s="2478"/>
      <c r="AV2" s="2478"/>
      <c r="AW2" s="2479"/>
      <c r="AX2" s="2480"/>
      <c r="AY2" s="2480"/>
      <c r="AZ2" s="2480"/>
      <c r="BA2" s="2480"/>
      <c r="BB2" s="2480"/>
      <c r="BC2" s="2480"/>
      <c r="BD2" s="2480"/>
      <c r="BE2" s="2480"/>
      <c r="BF2" s="2480"/>
      <c r="BG2" s="2480"/>
      <c r="BH2" s="2480"/>
      <c r="BI2" s="2480"/>
      <c r="BJ2" s="2480"/>
      <c r="BK2" s="2480"/>
      <c r="BL2" s="2480"/>
      <c r="BM2" s="2480"/>
      <c r="BN2" s="2480"/>
      <c r="BO2" s="2480"/>
      <c r="BP2" s="2480"/>
      <c r="BQ2" s="2480"/>
      <c r="BR2" s="2481"/>
      <c r="BS2" s="592"/>
      <c r="BT2" s="592"/>
      <c r="BU2" s="592"/>
      <c r="BV2" s="592"/>
      <c r="BW2" s="592"/>
      <c r="BX2" s="592"/>
      <c r="BY2" s="592"/>
      <c r="CA2" s="592"/>
      <c r="CB2" s="592"/>
      <c r="CC2" s="592"/>
      <c r="CD2" s="592"/>
      <c r="CE2" s="592"/>
    </row>
    <row r="3" spans="2:112" ht="21" customHeight="1">
      <c r="B3" s="589"/>
      <c r="C3" s="589"/>
      <c r="G3" s="48"/>
      <c r="AO3" s="2478" t="s">
        <v>879</v>
      </c>
      <c r="AP3" s="2478"/>
      <c r="AQ3" s="2478"/>
      <c r="AR3" s="2478"/>
      <c r="AS3" s="2478"/>
      <c r="AT3" s="2478"/>
      <c r="AU3" s="2478"/>
      <c r="AV3" s="2478"/>
      <c r="AW3" s="2482"/>
      <c r="AX3" s="2482"/>
      <c r="AY3" s="2482"/>
      <c r="AZ3" s="2482"/>
      <c r="BA3" s="2482"/>
      <c r="BB3" s="2482"/>
      <c r="BC3" s="2482"/>
      <c r="BD3" s="2482"/>
      <c r="BE3" s="2482"/>
      <c r="BF3" s="2482"/>
      <c r="BG3" s="2482"/>
      <c r="BH3" s="2482"/>
      <c r="BI3" s="2482"/>
      <c r="BJ3" s="2482"/>
      <c r="BK3" s="2483" t="s">
        <v>880</v>
      </c>
      <c r="BL3" s="2484"/>
      <c r="BM3" s="2484"/>
      <c r="BN3" s="2485"/>
      <c r="BO3" s="2486"/>
      <c r="BP3" s="2487"/>
      <c r="BQ3" s="2487"/>
      <c r="BR3" s="2488"/>
      <c r="BS3" s="592"/>
      <c r="BT3" s="592"/>
      <c r="BU3" s="592"/>
      <c r="BV3" s="592"/>
      <c r="BW3" s="592"/>
      <c r="BX3" s="592"/>
      <c r="BY3" s="592"/>
      <c r="CA3" s="592"/>
      <c r="CB3" s="592"/>
      <c r="CC3" s="592"/>
      <c r="CD3" s="592"/>
      <c r="CE3" s="592"/>
    </row>
    <row r="4" spans="2:112" ht="21" customHeight="1">
      <c r="B4" s="589"/>
      <c r="C4" s="593"/>
      <c r="D4" s="2475" t="s">
        <v>881</v>
      </c>
      <c r="E4" s="2475"/>
      <c r="F4" s="2475"/>
      <c r="G4" s="2475"/>
      <c r="H4" s="2475"/>
      <c r="I4" s="2475"/>
      <c r="J4" s="2475"/>
      <c r="K4" s="594"/>
      <c r="L4" s="594"/>
      <c r="M4" s="595"/>
      <c r="N4" s="595"/>
      <c r="O4" s="595"/>
      <c r="P4" s="595"/>
      <c r="Q4" s="595"/>
      <c r="R4" s="595"/>
      <c r="S4" s="595"/>
      <c r="T4" s="595"/>
      <c r="U4" s="596"/>
      <c r="V4" s="597"/>
      <c r="W4" s="598"/>
      <c r="X4" s="599"/>
      <c r="Y4" s="599"/>
      <c r="Z4" s="600" t="s">
        <v>882</v>
      </c>
      <c r="AA4" s="601"/>
      <c r="CA4" s="2467"/>
      <c r="CB4" s="2467"/>
      <c r="CC4" s="2467"/>
      <c r="CD4" s="2467"/>
      <c r="CE4" s="2467"/>
      <c r="CF4" s="2467"/>
      <c r="CG4" s="2467"/>
      <c r="CH4" s="2468"/>
      <c r="CI4" s="2468"/>
      <c r="CJ4" s="2468"/>
      <c r="CK4" s="2468"/>
      <c r="CL4" s="2467"/>
      <c r="CM4" s="2467"/>
      <c r="CN4" s="2467"/>
      <c r="CO4" s="2467"/>
      <c r="CP4" s="2467"/>
      <c r="CQ4" s="2467"/>
      <c r="CR4" s="2467"/>
      <c r="CS4" s="2467"/>
      <c r="CT4" s="2467"/>
      <c r="CU4" s="2467"/>
      <c r="CV4" s="2467"/>
      <c r="CW4" s="2467"/>
      <c r="CX4" s="2467"/>
      <c r="CY4" s="2467"/>
      <c r="CZ4" s="2467"/>
      <c r="DA4" s="2467"/>
      <c r="DB4" s="2467"/>
      <c r="DC4" s="2467"/>
      <c r="DD4" s="2467"/>
      <c r="DE4" s="2467"/>
      <c r="DF4" s="2467"/>
      <c r="DG4" s="2467"/>
      <c r="DH4" s="2467"/>
    </row>
    <row r="5" spans="2:112" ht="27.75" customHeight="1">
      <c r="B5" s="589"/>
      <c r="C5" s="593"/>
      <c r="D5" s="2489"/>
      <c r="E5" s="2489"/>
      <c r="F5" s="2489"/>
      <c r="G5" s="2469" t="s">
        <v>883</v>
      </c>
      <c r="H5" s="2469"/>
      <c r="I5" s="2469"/>
      <c r="J5" s="2469"/>
      <c r="K5" s="2469"/>
      <c r="L5" s="2469"/>
      <c r="M5" s="2469"/>
      <c r="N5" s="2469"/>
      <c r="O5" s="2469"/>
      <c r="P5" s="2469"/>
      <c r="Q5" s="2469"/>
      <c r="R5" s="2469"/>
      <c r="S5" s="2469"/>
      <c r="T5" s="2470"/>
      <c r="U5" s="596"/>
      <c r="V5" s="596"/>
      <c r="W5" s="598"/>
      <c r="X5" s="599"/>
      <c r="Y5" s="599"/>
      <c r="Z5" s="2471"/>
      <c r="AA5" s="2469"/>
      <c r="AB5" s="2469"/>
      <c r="AC5" s="2469"/>
      <c r="AD5" s="2469"/>
      <c r="AE5" s="2469"/>
      <c r="AF5" s="2470"/>
      <c r="AG5" s="2472" t="s">
        <v>884</v>
      </c>
      <c r="AH5" s="2473"/>
      <c r="AI5" s="2473"/>
      <c r="AJ5" s="2474"/>
      <c r="AK5" s="2471" t="s">
        <v>885</v>
      </c>
      <c r="AL5" s="2469"/>
      <c r="AM5" s="2469"/>
      <c r="AN5" s="2470"/>
      <c r="AO5" s="2471" t="s">
        <v>886</v>
      </c>
      <c r="AP5" s="2469"/>
      <c r="AQ5" s="2469"/>
      <c r="AR5" s="2470"/>
      <c r="AS5" s="2471" t="s">
        <v>887</v>
      </c>
      <c r="AT5" s="2469"/>
      <c r="AU5" s="2469"/>
      <c r="AV5" s="2470"/>
      <c r="AW5" s="2471" t="s">
        <v>888</v>
      </c>
      <c r="AX5" s="2469"/>
      <c r="AY5" s="2469"/>
      <c r="AZ5" s="2470"/>
      <c r="BA5" s="2471" t="s">
        <v>889</v>
      </c>
      <c r="BB5" s="2469"/>
      <c r="BC5" s="2469"/>
      <c r="BD5" s="2470"/>
      <c r="BE5" s="2471" t="s">
        <v>282</v>
      </c>
      <c r="BF5" s="2469"/>
      <c r="BG5" s="2470"/>
      <c r="BK5" s="842"/>
      <c r="BL5" s="842"/>
      <c r="BM5" s="842"/>
      <c r="BN5" s="842"/>
      <c r="BO5" s="843"/>
      <c r="BP5" s="849"/>
      <c r="BQ5" s="602"/>
      <c r="BR5" s="602"/>
      <c r="BS5" s="602"/>
      <c r="CA5" s="2468"/>
      <c r="CB5" s="2468"/>
      <c r="CC5" s="2468"/>
      <c r="CD5" s="2468"/>
      <c r="CE5" s="2468"/>
      <c r="CF5" s="2468"/>
      <c r="CG5" s="2468"/>
      <c r="CH5" s="2476"/>
      <c r="CI5" s="2476"/>
      <c r="CJ5" s="2476"/>
      <c r="CK5" s="2476"/>
      <c r="CL5" s="2476"/>
      <c r="CM5" s="2476"/>
      <c r="CN5" s="2476"/>
      <c r="CO5" s="2476"/>
      <c r="CP5" s="2476"/>
      <c r="CQ5" s="2476"/>
      <c r="CR5" s="2476"/>
      <c r="CS5" s="2476"/>
      <c r="CT5" s="2476"/>
      <c r="CU5" s="2476"/>
      <c r="CV5" s="2476"/>
      <c r="CW5" s="2476"/>
      <c r="CX5" s="2476"/>
      <c r="CY5" s="2476"/>
      <c r="CZ5" s="2476"/>
      <c r="DA5" s="2476"/>
      <c r="DB5" s="2476"/>
      <c r="DC5" s="2476"/>
      <c r="DD5" s="2476"/>
      <c r="DE5" s="2476"/>
      <c r="DF5" s="2477"/>
      <c r="DG5" s="2477"/>
      <c r="DH5" s="2477"/>
    </row>
    <row r="6" spans="2:112" ht="21" customHeight="1">
      <c r="B6" s="589"/>
      <c r="C6" s="593"/>
      <c r="D6" s="2489"/>
      <c r="E6" s="2489"/>
      <c r="F6" s="2489"/>
      <c r="G6" s="2469" t="s">
        <v>890</v>
      </c>
      <c r="H6" s="2469"/>
      <c r="I6" s="2469"/>
      <c r="J6" s="2469"/>
      <c r="K6" s="2469"/>
      <c r="L6" s="2469"/>
      <c r="M6" s="2469"/>
      <c r="N6" s="2469"/>
      <c r="O6" s="2469"/>
      <c r="P6" s="2469"/>
      <c r="Q6" s="2469"/>
      <c r="R6" s="2469"/>
      <c r="S6" s="2469"/>
      <c r="T6" s="2470"/>
      <c r="U6" s="596"/>
      <c r="V6" s="596"/>
      <c r="W6" s="598"/>
      <c r="X6" s="599"/>
      <c r="Y6" s="599"/>
      <c r="Z6" s="2490" t="s">
        <v>891</v>
      </c>
      <c r="AA6" s="2491"/>
      <c r="AB6" s="2491"/>
      <c r="AC6" s="2491"/>
      <c r="AD6" s="2491"/>
      <c r="AE6" s="2491"/>
      <c r="AF6" s="2492"/>
      <c r="AG6" s="2493"/>
      <c r="AH6" s="2494"/>
      <c r="AI6" s="2494"/>
      <c r="AJ6" s="2495"/>
      <c r="AK6" s="2493"/>
      <c r="AL6" s="2494"/>
      <c r="AM6" s="2494"/>
      <c r="AN6" s="2495"/>
      <c r="AO6" s="2493"/>
      <c r="AP6" s="2494"/>
      <c r="AQ6" s="2494"/>
      <c r="AR6" s="2495"/>
      <c r="AS6" s="2493"/>
      <c r="AT6" s="2494"/>
      <c r="AU6" s="2494"/>
      <c r="AV6" s="2495"/>
      <c r="AW6" s="2493"/>
      <c r="AX6" s="2494"/>
      <c r="AY6" s="2494"/>
      <c r="AZ6" s="2495"/>
      <c r="BA6" s="2493"/>
      <c r="BB6" s="2494"/>
      <c r="BC6" s="2494"/>
      <c r="BD6" s="2495"/>
      <c r="BE6" s="2497">
        <f>SUM(AG6:BD6)</f>
        <v>0</v>
      </c>
      <c r="BF6" s="2498"/>
      <c r="BG6" s="2499"/>
      <c r="BL6" s="603"/>
      <c r="BM6" s="603"/>
      <c r="BN6" s="603"/>
      <c r="BW6" s="604"/>
      <c r="CC6" s="603"/>
      <c r="CD6" s="603"/>
      <c r="CE6" s="603"/>
      <c r="CL6" s="2496"/>
      <c r="CM6" s="2496"/>
      <c r="CN6" s="2496"/>
      <c r="CO6" s="2496"/>
      <c r="CP6" s="2496"/>
      <c r="CQ6" s="2496"/>
      <c r="CR6" s="2496"/>
      <c r="CS6" s="2496"/>
      <c r="CT6" s="2476"/>
      <c r="CU6" s="2476"/>
      <c r="CV6" s="2476"/>
      <c r="CW6" s="2476"/>
      <c r="CX6" s="2476"/>
      <c r="CY6" s="2476"/>
      <c r="CZ6" s="2476"/>
      <c r="DA6" s="2476"/>
      <c r="DB6" s="2476"/>
      <c r="DC6" s="2476"/>
      <c r="DD6" s="2476"/>
      <c r="DE6" s="2476"/>
      <c r="DF6" s="2477"/>
      <c r="DG6" s="2477"/>
      <c r="DH6" s="2477"/>
    </row>
    <row r="7" spans="2:112" ht="21" customHeight="1">
      <c r="B7" s="589"/>
      <c r="C7" s="593"/>
      <c r="D7" s="2489"/>
      <c r="E7" s="2489"/>
      <c r="F7" s="2489"/>
      <c r="G7" s="2469" t="s">
        <v>892</v>
      </c>
      <c r="H7" s="2469"/>
      <c r="I7" s="2469"/>
      <c r="J7" s="2469"/>
      <c r="K7" s="2469"/>
      <c r="L7" s="2469"/>
      <c r="M7" s="2469"/>
      <c r="N7" s="2469"/>
      <c r="O7" s="2469"/>
      <c r="P7" s="2469"/>
      <c r="Q7" s="2469"/>
      <c r="R7" s="2469"/>
      <c r="S7" s="2469"/>
      <c r="T7" s="2470"/>
      <c r="U7" s="605"/>
      <c r="V7" s="596"/>
      <c r="W7" s="598"/>
      <c r="X7" s="599"/>
      <c r="Y7" s="599"/>
      <c r="Z7" s="606" t="s">
        <v>209</v>
      </c>
      <c r="AA7" s="2472" t="s">
        <v>893</v>
      </c>
      <c r="AB7" s="2473"/>
      <c r="AC7" s="2473"/>
      <c r="AD7" s="2473"/>
      <c r="AE7" s="2473"/>
      <c r="AF7" s="2474"/>
      <c r="AG7" s="2500"/>
      <c r="AH7" s="2501"/>
      <c r="AI7" s="2501"/>
      <c r="AJ7" s="2502"/>
      <c r="AK7" s="2500"/>
      <c r="AL7" s="2501"/>
      <c r="AM7" s="2501"/>
      <c r="AN7" s="2502"/>
      <c r="AO7" s="2500"/>
      <c r="AP7" s="2501"/>
      <c r="AQ7" s="2501"/>
      <c r="AR7" s="2502"/>
      <c r="AS7" s="2493"/>
      <c r="AT7" s="2494"/>
      <c r="AU7" s="2494"/>
      <c r="AV7" s="2495"/>
      <c r="AW7" s="2493"/>
      <c r="AX7" s="2494"/>
      <c r="AY7" s="2494"/>
      <c r="AZ7" s="2495"/>
      <c r="BA7" s="2493"/>
      <c r="BB7" s="2494"/>
      <c r="BC7" s="2494"/>
      <c r="BD7" s="2495"/>
      <c r="BE7" s="2497">
        <f>SUM(AG7:BD7)</f>
        <v>0</v>
      </c>
      <c r="BF7" s="2498"/>
      <c r="BG7" s="2499"/>
      <c r="CB7" s="2467"/>
      <c r="CC7" s="2467"/>
      <c r="CD7" s="2467"/>
      <c r="CE7" s="2467"/>
      <c r="CF7" s="2467"/>
      <c r="CG7" s="2467"/>
      <c r="CH7" s="2467"/>
      <c r="CI7" s="2503"/>
      <c r="CJ7" s="2503"/>
      <c r="CK7" s="2503"/>
      <c r="CL7" s="2476"/>
      <c r="CM7" s="2476"/>
      <c r="CN7" s="2476"/>
      <c r="CO7" s="2476"/>
      <c r="CP7" s="2476"/>
      <c r="CQ7" s="2476"/>
      <c r="CR7" s="2476"/>
      <c r="CS7" s="2476"/>
      <c r="CT7" s="2476"/>
      <c r="CU7" s="2476"/>
      <c r="CV7" s="2476"/>
      <c r="CW7" s="2476"/>
      <c r="CX7" s="2476"/>
      <c r="CY7" s="2476"/>
      <c r="CZ7" s="2476"/>
      <c r="DA7" s="2476"/>
      <c r="DB7" s="2476"/>
      <c r="DC7" s="2476"/>
      <c r="DD7" s="2476"/>
      <c r="DE7" s="2476"/>
      <c r="DF7" s="2477"/>
      <c r="DG7" s="2477"/>
      <c r="DH7" s="2477"/>
    </row>
    <row r="8" spans="2:112" ht="21" customHeight="1">
      <c r="B8" s="599"/>
      <c r="C8" s="607"/>
      <c r="D8" s="595"/>
      <c r="E8" s="595"/>
      <c r="F8" s="595"/>
      <c r="G8" s="595"/>
      <c r="H8" s="595"/>
      <c r="I8" s="595"/>
      <c r="J8" s="595"/>
      <c r="K8" s="595"/>
      <c r="L8" s="608" t="str">
        <f>IF(COUNTIF(D5:F7,"○")&gt;1,"いずれか１つを選択してください。","")</f>
        <v/>
      </c>
      <c r="M8" s="595"/>
      <c r="N8" s="595"/>
      <c r="O8" s="595"/>
      <c r="P8" s="595"/>
      <c r="Q8" s="595"/>
      <c r="R8" s="595"/>
      <c r="S8" s="595"/>
      <c r="T8" s="595"/>
      <c r="U8" s="609"/>
      <c r="V8" s="609"/>
      <c r="W8" s="598"/>
      <c r="X8" s="599"/>
      <c r="Y8" s="599"/>
      <c r="Z8" s="2472" t="s">
        <v>894</v>
      </c>
      <c r="AA8" s="2473"/>
      <c r="AB8" s="2473"/>
      <c r="AC8" s="2473"/>
      <c r="AD8" s="2473"/>
      <c r="AE8" s="2473"/>
      <c r="AF8" s="2474"/>
      <c r="AG8" s="2493"/>
      <c r="AH8" s="2494"/>
      <c r="AI8" s="2494"/>
      <c r="AJ8" s="2495"/>
      <c r="AK8" s="2493"/>
      <c r="AL8" s="2494"/>
      <c r="AM8" s="2494"/>
      <c r="AN8" s="2495"/>
      <c r="AO8" s="2493"/>
      <c r="AP8" s="2494"/>
      <c r="AQ8" s="2494"/>
      <c r="AR8" s="2495"/>
      <c r="AS8" s="2493"/>
      <c r="AT8" s="2494"/>
      <c r="AU8" s="2494"/>
      <c r="AV8" s="2495"/>
      <c r="AW8" s="2493"/>
      <c r="AX8" s="2494"/>
      <c r="AY8" s="2494"/>
      <c r="AZ8" s="2495"/>
      <c r="BA8" s="2493"/>
      <c r="BB8" s="2494"/>
      <c r="BC8" s="2494"/>
      <c r="BD8" s="2495"/>
      <c r="BE8" s="2497">
        <f>SUM(AG8:BD8)</f>
        <v>0</v>
      </c>
      <c r="BF8" s="2498"/>
      <c r="BG8" s="2499"/>
      <c r="BU8" s="604"/>
      <c r="BW8" s="2506"/>
      <c r="BX8" s="2506"/>
      <c r="BY8" s="2506"/>
      <c r="BZ8" s="2506"/>
      <c r="CA8" s="2506"/>
      <c r="CB8" s="2507"/>
      <c r="CC8" s="2507"/>
      <c r="CD8" s="2507"/>
      <c r="CE8" s="2507"/>
      <c r="CF8" s="2507"/>
      <c r="CG8" s="2507"/>
      <c r="CH8" s="2507"/>
      <c r="CI8" s="2503"/>
      <c r="CJ8" s="2503"/>
      <c r="CK8" s="2503"/>
      <c r="CL8" s="2477"/>
      <c r="CM8" s="2477"/>
      <c r="CN8" s="2477"/>
      <c r="CO8" s="2477"/>
      <c r="CP8" s="2477"/>
      <c r="CQ8" s="2477"/>
      <c r="CR8" s="2477"/>
      <c r="CS8" s="2477"/>
      <c r="CT8" s="2477"/>
      <c r="CU8" s="2477"/>
      <c r="CV8" s="2477"/>
      <c r="CW8" s="2477"/>
      <c r="CX8" s="2477"/>
      <c r="CY8" s="2477"/>
      <c r="CZ8" s="2477"/>
      <c r="DA8" s="2477"/>
      <c r="DB8" s="2477"/>
      <c r="DC8" s="2477"/>
      <c r="DD8" s="2477"/>
      <c r="DE8" s="2477"/>
      <c r="DF8" s="2477"/>
      <c r="DG8" s="2477"/>
      <c r="DH8" s="2477"/>
    </row>
    <row r="9" spans="2:112" ht="21" customHeight="1">
      <c r="B9" s="599"/>
      <c r="C9" s="607"/>
      <c r="D9" s="595"/>
      <c r="E9" s="609"/>
      <c r="F9" s="596"/>
      <c r="G9" s="596"/>
      <c r="H9" s="596"/>
      <c r="I9" s="596"/>
      <c r="J9" s="596"/>
      <c r="K9" s="596"/>
      <c r="L9" s="596"/>
      <c r="M9" s="596"/>
      <c r="N9" s="596"/>
      <c r="O9" s="596"/>
      <c r="P9" s="596"/>
      <c r="Q9" s="596"/>
      <c r="R9" s="596"/>
      <c r="S9" s="596"/>
      <c r="T9" s="596"/>
      <c r="U9" s="596"/>
      <c r="V9" s="609"/>
      <c r="W9" s="598"/>
      <c r="X9" s="599"/>
      <c r="Y9" s="599"/>
      <c r="Z9" s="2472" t="s">
        <v>282</v>
      </c>
      <c r="AA9" s="2473"/>
      <c r="AB9" s="2473"/>
      <c r="AC9" s="2473"/>
      <c r="AD9" s="2473"/>
      <c r="AE9" s="2473"/>
      <c r="AF9" s="2474"/>
      <c r="AG9" s="2497">
        <f>AG6+AG8</f>
        <v>0</v>
      </c>
      <c r="AH9" s="2498"/>
      <c r="AI9" s="2498"/>
      <c r="AJ9" s="2499"/>
      <c r="AK9" s="2497">
        <f t="shared" ref="AK9" si="0">AK6+AK8</f>
        <v>0</v>
      </c>
      <c r="AL9" s="2498"/>
      <c r="AM9" s="2498"/>
      <c r="AN9" s="2499"/>
      <c r="AO9" s="2497">
        <f t="shared" ref="AO9" si="1">AO6+AO8</f>
        <v>0</v>
      </c>
      <c r="AP9" s="2498"/>
      <c r="AQ9" s="2498"/>
      <c r="AR9" s="2499"/>
      <c r="AS9" s="2497">
        <f>AS6+AS8</f>
        <v>0</v>
      </c>
      <c r="AT9" s="2498"/>
      <c r="AU9" s="2498"/>
      <c r="AV9" s="2499"/>
      <c r="AW9" s="2497">
        <f t="shared" ref="AW9" si="2">AW6+AW8</f>
        <v>0</v>
      </c>
      <c r="AX9" s="2498"/>
      <c r="AY9" s="2498"/>
      <c r="AZ9" s="2499"/>
      <c r="BA9" s="2497">
        <f t="shared" ref="BA9" si="3">BA6+BA8</f>
        <v>0</v>
      </c>
      <c r="BB9" s="2498"/>
      <c r="BC9" s="2498"/>
      <c r="BD9" s="2499"/>
      <c r="BE9" s="2497">
        <f>BE6+BE8</f>
        <v>0</v>
      </c>
      <c r="BF9" s="2498"/>
      <c r="BG9" s="2499"/>
      <c r="BW9" s="2467"/>
      <c r="BX9" s="2467"/>
      <c r="BY9" s="2467"/>
      <c r="BZ9" s="2467"/>
      <c r="CA9" s="2467"/>
      <c r="CB9" s="2504"/>
      <c r="CC9" s="2504"/>
      <c r="CD9" s="2504"/>
      <c r="CE9" s="2504"/>
      <c r="CF9" s="2505"/>
      <c r="CG9" s="2505"/>
      <c r="CH9" s="2505"/>
      <c r="CI9" s="2505"/>
      <c r="CJ9" s="2505"/>
      <c r="CK9" s="2505"/>
    </row>
    <row r="10" spans="2:112" ht="21" customHeight="1">
      <c r="B10" s="599"/>
      <c r="C10" s="607"/>
      <c r="D10" s="595"/>
      <c r="E10" s="609"/>
      <c r="F10" s="596"/>
      <c r="G10" s="596"/>
      <c r="H10" s="596"/>
      <c r="I10" s="596"/>
      <c r="J10" s="596"/>
      <c r="K10" s="596"/>
      <c r="L10" s="596"/>
      <c r="M10" s="596"/>
      <c r="N10" s="596"/>
      <c r="O10" s="596"/>
      <c r="P10" s="596"/>
      <c r="Q10" s="596"/>
      <c r="R10" s="596"/>
      <c r="S10" s="596"/>
      <c r="T10" s="596"/>
      <c r="U10" s="596"/>
      <c r="V10" s="609"/>
      <c r="W10" s="610"/>
      <c r="X10" s="599"/>
      <c r="Y10" s="599"/>
      <c r="Z10" s="599"/>
      <c r="AA10" s="599"/>
      <c r="BG10" s="859" t="str">
        <f>IF(AND(BE9&lt;&gt;BO3,D12="○"),"「事業者名簿」の定員数と想定される利用者数が一致しません。","")</f>
        <v/>
      </c>
      <c r="BK10" s="842"/>
      <c r="BL10" s="842"/>
      <c r="BM10" s="842"/>
      <c r="BN10" s="842"/>
      <c r="BO10" s="843"/>
      <c r="BP10" s="849"/>
      <c r="BQ10" s="602"/>
      <c r="BR10" s="602"/>
      <c r="BS10" s="602"/>
      <c r="BW10" s="2467"/>
      <c r="BX10" s="2467"/>
      <c r="BY10" s="2467"/>
      <c r="BZ10" s="2467"/>
      <c r="CA10" s="2467"/>
      <c r="CB10" s="2504"/>
      <c r="CC10" s="2504"/>
      <c r="CD10" s="2504"/>
      <c r="CE10" s="2504"/>
      <c r="CF10" s="2505"/>
      <c r="CG10" s="2505"/>
      <c r="CH10" s="2505"/>
      <c r="CI10" s="2505"/>
      <c r="CJ10" s="2505"/>
      <c r="CK10" s="2505"/>
    </row>
    <row r="11" spans="2:112" ht="21" customHeight="1">
      <c r="B11" s="599"/>
      <c r="C11" s="607"/>
      <c r="D11" s="611" t="s">
        <v>895</v>
      </c>
      <c r="E11" s="612"/>
      <c r="F11" s="612"/>
      <c r="G11" s="612"/>
      <c r="H11" s="612"/>
      <c r="I11" s="612"/>
      <c r="J11" s="596"/>
      <c r="K11" s="596"/>
      <c r="L11" s="596"/>
      <c r="M11" s="596"/>
      <c r="N11" s="596"/>
      <c r="O11" s="596"/>
      <c r="P11" s="596"/>
      <c r="Q11" s="596"/>
      <c r="R11" s="596"/>
      <c r="S11" s="596"/>
      <c r="T11" s="596"/>
      <c r="U11" s="596"/>
      <c r="V11" s="609"/>
      <c r="W11" s="613"/>
      <c r="Z11" s="604" t="s">
        <v>896</v>
      </c>
      <c r="AP11" s="604" t="s">
        <v>897</v>
      </c>
      <c r="AQ11" s="604"/>
      <c r="AW11" s="603"/>
      <c r="AX11" s="603"/>
      <c r="AY11" s="603"/>
      <c r="BG11" s="614"/>
      <c r="BH11" s="604" t="s">
        <v>898</v>
      </c>
      <c r="BN11" s="603"/>
      <c r="BO11" s="603"/>
      <c r="BP11" s="603"/>
      <c r="BW11" s="599"/>
      <c r="BX11" s="599"/>
      <c r="BY11" s="599"/>
      <c r="BZ11" s="599"/>
      <c r="CA11" s="599"/>
      <c r="CB11" s="2504"/>
      <c r="CC11" s="2504"/>
      <c r="CD11" s="2504"/>
      <c r="CE11" s="2504"/>
      <c r="CF11" s="2505"/>
      <c r="CG11" s="2505"/>
      <c r="CH11" s="2505"/>
      <c r="CI11" s="2505"/>
      <c r="CJ11" s="2505"/>
      <c r="CK11" s="2505"/>
    </row>
    <row r="12" spans="2:112" ht="21" customHeight="1">
      <c r="B12" s="599"/>
      <c r="C12" s="607"/>
      <c r="D12" s="2508"/>
      <c r="E12" s="2509"/>
      <c r="F12" s="2510" t="s">
        <v>899</v>
      </c>
      <c r="G12" s="2511"/>
      <c r="H12" s="2511"/>
      <c r="I12" s="2511"/>
      <c r="J12" s="2511"/>
      <c r="K12" s="2511"/>
      <c r="L12" s="2511"/>
      <c r="M12" s="2511"/>
      <c r="N12" s="2511"/>
      <c r="O12" s="2511"/>
      <c r="P12" s="2511"/>
      <c r="Q12" s="2511"/>
      <c r="R12" s="2511"/>
      <c r="S12" s="2511"/>
      <c r="T12" s="2511"/>
      <c r="U12" s="2511"/>
      <c r="V12" s="2512"/>
      <c r="W12" s="610"/>
      <c r="AE12" s="2471" t="s">
        <v>900</v>
      </c>
      <c r="AF12" s="2469"/>
      <c r="AG12" s="2469"/>
      <c r="AH12" s="2469"/>
      <c r="AI12" s="2469"/>
      <c r="AJ12" s="2469"/>
      <c r="AK12" s="2470"/>
      <c r="AL12" s="2513" t="s">
        <v>901</v>
      </c>
      <c r="AM12" s="2514"/>
      <c r="AN12" s="2515"/>
      <c r="AV12" s="2471" t="s">
        <v>900</v>
      </c>
      <c r="AW12" s="2469"/>
      <c r="AX12" s="2469"/>
      <c r="AY12" s="2469"/>
      <c r="AZ12" s="2469"/>
      <c r="BA12" s="2469"/>
      <c r="BB12" s="2470"/>
      <c r="BC12" s="2513" t="s">
        <v>901</v>
      </c>
      <c r="BD12" s="2514"/>
      <c r="BE12" s="2515"/>
      <c r="BF12" s="338"/>
      <c r="BG12" s="614"/>
      <c r="BM12" s="2471" t="s">
        <v>902</v>
      </c>
      <c r="BN12" s="2469"/>
      <c r="BO12" s="2469"/>
      <c r="BP12" s="2469"/>
      <c r="BQ12" s="2469"/>
      <c r="BR12" s="2469"/>
      <c r="BS12" s="2470"/>
      <c r="BW12" s="2519"/>
      <c r="BX12" s="2519"/>
      <c r="BY12" s="2519"/>
      <c r="BZ12" s="2519"/>
      <c r="CA12" s="2519"/>
      <c r="CB12" s="2520"/>
      <c r="CC12" s="2520"/>
      <c r="CD12" s="2520"/>
      <c r="CE12" s="2520"/>
      <c r="CF12" s="2521"/>
      <c r="CG12" s="2521"/>
      <c r="CH12" s="2521"/>
      <c r="CI12" s="2519"/>
      <c r="CJ12" s="2519"/>
      <c r="CK12" s="2519"/>
    </row>
    <row r="13" spans="2:112" ht="26.25" customHeight="1">
      <c r="B13" s="599"/>
      <c r="C13" s="607"/>
      <c r="D13" s="2508"/>
      <c r="E13" s="2522"/>
      <c r="F13" s="2510" t="s">
        <v>903</v>
      </c>
      <c r="G13" s="2511"/>
      <c r="H13" s="2511"/>
      <c r="I13" s="2511"/>
      <c r="J13" s="2511"/>
      <c r="K13" s="2511"/>
      <c r="L13" s="2511"/>
      <c r="M13" s="2511"/>
      <c r="N13" s="2511"/>
      <c r="O13" s="2511"/>
      <c r="P13" s="2511"/>
      <c r="Q13" s="2511"/>
      <c r="R13" s="2511"/>
      <c r="S13" s="2511"/>
      <c r="T13" s="2511"/>
      <c r="U13" s="2511"/>
      <c r="V13" s="2512"/>
      <c r="W13" s="615"/>
      <c r="AE13" s="2523" t="s">
        <v>904</v>
      </c>
      <c r="AF13" s="2524"/>
      <c r="AG13" s="2524"/>
      <c r="AH13" s="2525"/>
      <c r="AI13" s="2523" t="s">
        <v>1187</v>
      </c>
      <c r="AJ13" s="2524"/>
      <c r="AK13" s="2525"/>
      <c r="AL13" s="2516"/>
      <c r="AM13" s="2517"/>
      <c r="AN13" s="2518"/>
      <c r="AQ13" s="2510"/>
      <c r="AR13" s="2511"/>
      <c r="AS13" s="2511"/>
      <c r="AT13" s="2511"/>
      <c r="AU13" s="2512"/>
      <c r="AV13" s="2523" t="s">
        <v>904</v>
      </c>
      <c r="AW13" s="2524"/>
      <c r="AX13" s="2524"/>
      <c r="AY13" s="2525"/>
      <c r="AZ13" s="2523" t="s">
        <v>1187</v>
      </c>
      <c r="BA13" s="2524"/>
      <c r="BB13" s="2525"/>
      <c r="BC13" s="2516"/>
      <c r="BD13" s="2517"/>
      <c r="BE13" s="2518"/>
      <c r="BF13" s="338"/>
      <c r="BG13" s="616"/>
      <c r="BH13" s="2510"/>
      <c r="BI13" s="2511"/>
      <c r="BJ13" s="2511"/>
      <c r="BK13" s="2511"/>
      <c r="BL13" s="2512"/>
      <c r="BM13" s="2523" t="s">
        <v>906</v>
      </c>
      <c r="BN13" s="2524"/>
      <c r="BO13" s="2524"/>
      <c r="BP13" s="2525"/>
      <c r="BQ13" s="2523" t="s">
        <v>905</v>
      </c>
      <c r="BR13" s="2524"/>
      <c r="BS13" s="2525"/>
      <c r="BW13" s="599"/>
      <c r="BX13" s="599"/>
      <c r="BY13" s="599"/>
      <c r="BZ13" s="2504"/>
      <c r="CA13" s="2504"/>
      <c r="CB13" s="2504"/>
      <c r="CC13" s="2504"/>
      <c r="CD13" s="2505"/>
      <c r="CE13" s="2505"/>
      <c r="CF13" s="2505"/>
      <c r="CG13" s="2505"/>
      <c r="CH13" s="2505"/>
      <c r="CI13" s="2505"/>
    </row>
    <row r="14" spans="2:112" ht="21" customHeight="1">
      <c r="B14" s="599"/>
      <c r="C14" s="607"/>
      <c r="D14" s="2508"/>
      <c r="E14" s="2522"/>
      <c r="F14" s="2510" t="s">
        <v>907</v>
      </c>
      <c r="G14" s="2511"/>
      <c r="H14" s="2511"/>
      <c r="I14" s="2511"/>
      <c r="J14" s="2511"/>
      <c r="K14" s="2511"/>
      <c r="L14" s="2511"/>
      <c r="M14" s="2511"/>
      <c r="N14" s="2511"/>
      <c r="O14" s="2511"/>
      <c r="P14" s="2511"/>
      <c r="Q14" s="2511"/>
      <c r="R14" s="2511"/>
      <c r="S14" s="2511"/>
      <c r="T14" s="2511"/>
      <c r="U14" s="2511"/>
      <c r="V14" s="2512"/>
      <c r="W14" s="615"/>
      <c r="Z14" s="2471" t="s">
        <v>908</v>
      </c>
      <c r="AA14" s="2469"/>
      <c r="AB14" s="2469"/>
      <c r="AC14" s="2469"/>
      <c r="AD14" s="2470"/>
      <c r="AE14" s="2526" t="b">
        <f>IF((OR($D$5="○",$D$6="○")),ROUNDDOWN(((BE$6+BE$8*0.9))/6,1))</f>
        <v>0</v>
      </c>
      <c r="AF14" s="2527"/>
      <c r="AG14" s="2527"/>
      <c r="AH14" s="2528"/>
      <c r="AI14" s="2529">
        <f>AE14*$AY$60</f>
        <v>0</v>
      </c>
      <c r="AJ14" s="2530"/>
      <c r="AK14" s="2531"/>
      <c r="AL14" s="2529">
        <f>AE14*40</f>
        <v>0</v>
      </c>
      <c r="AM14" s="2530"/>
      <c r="AN14" s="2531"/>
      <c r="AQ14" s="2471" t="s">
        <v>908</v>
      </c>
      <c r="AR14" s="2469"/>
      <c r="AS14" s="2469"/>
      <c r="AT14" s="2469"/>
      <c r="AU14" s="2470"/>
      <c r="AV14" s="2532" t="b">
        <f>IF((OR($D$5="○",$D$6="○")),$BE$43)</f>
        <v>0</v>
      </c>
      <c r="AW14" s="2533"/>
      <c r="AX14" s="2533"/>
      <c r="AY14" s="2534"/>
      <c r="AZ14" s="2535">
        <f>AV14*$AY$60</f>
        <v>0</v>
      </c>
      <c r="BA14" s="2535"/>
      <c r="BB14" s="2535"/>
      <c r="BC14" s="2529">
        <f>AV14*40</f>
        <v>0</v>
      </c>
      <c r="BD14" s="2530"/>
      <c r="BE14" s="2531"/>
      <c r="BF14" s="617"/>
      <c r="BG14" s="614"/>
      <c r="BH14" s="2471" t="s">
        <v>909</v>
      </c>
      <c r="BI14" s="2469"/>
      <c r="BJ14" s="2469"/>
      <c r="BK14" s="2469"/>
      <c r="BL14" s="2470"/>
      <c r="BM14" s="2532">
        <f>(ROUNDDOWN(BQ14/40,1))</f>
        <v>0</v>
      </c>
      <c r="BN14" s="2533"/>
      <c r="BO14" s="2533"/>
      <c r="BP14" s="2534"/>
      <c r="BQ14" s="2535">
        <f>$BB$73</f>
        <v>0</v>
      </c>
      <c r="BR14" s="2535"/>
      <c r="BS14" s="2535"/>
      <c r="BU14" s="604"/>
      <c r="BW14" s="604"/>
      <c r="BX14" s="604"/>
      <c r="BY14" s="604"/>
      <c r="BZ14" s="2520"/>
      <c r="CA14" s="2520"/>
      <c r="CB14" s="2520"/>
      <c r="CC14" s="2520"/>
      <c r="CD14" s="2539"/>
      <c r="CE14" s="2539"/>
      <c r="CF14" s="2539"/>
      <c r="CG14" s="2467"/>
      <c r="CH14" s="2467"/>
      <c r="CI14" s="2467"/>
    </row>
    <row r="15" spans="2:112" ht="21" customHeight="1">
      <c r="B15" s="599"/>
      <c r="C15" s="618"/>
      <c r="D15" s="619"/>
      <c r="E15" s="619"/>
      <c r="F15" s="619"/>
      <c r="G15" s="619"/>
      <c r="H15" s="619"/>
      <c r="I15" s="619"/>
      <c r="J15" s="619"/>
      <c r="K15" s="619"/>
      <c r="L15" s="620" t="str">
        <f>IF(COUNTIF(D12:E14,"○")&gt;1,"いずれか１つを選択してください。","")</f>
        <v/>
      </c>
      <c r="M15" s="619"/>
      <c r="N15" s="619"/>
      <c r="O15" s="619"/>
      <c r="P15" s="619"/>
      <c r="Q15" s="619"/>
      <c r="R15" s="619"/>
      <c r="S15" s="619"/>
      <c r="T15" s="619"/>
      <c r="U15" s="619"/>
      <c r="V15" s="621"/>
      <c r="W15" s="622"/>
      <c r="Z15" s="2471" t="s">
        <v>910</v>
      </c>
      <c r="AA15" s="2469"/>
      <c r="AB15" s="2469"/>
      <c r="AC15" s="2469"/>
      <c r="AD15" s="2470"/>
      <c r="AE15" s="2526" t="b">
        <f>IF((OR($D$7="○")),ROUNDDOWN((BE$6+BE$8*0.9)/5,1))</f>
        <v>0</v>
      </c>
      <c r="AF15" s="2527"/>
      <c r="AG15" s="2527"/>
      <c r="AH15" s="2528"/>
      <c r="AI15" s="2529">
        <f>AE15*$AY$60</f>
        <v>0</v>
      </c>
      <c r="AJ15" s="2530"/>
      <c r="AK15" s="2531"/>
      <c r="AL15" s="2529">
        <f>AE15*40</f>
        <v>0</v>
      </c>
      <c r="AM15" s="2530"/>
      <c r="AN15" s="2531"/>
      <c r="AQ15" s="2471" t="s">
        <v>910</v>
      </c>
      <c r="AR15" s="2469"/>
      <c r="AS15" s="2469"/>
      <c r="AT15" s="2469"/>
      <c r="AU15" s="2470"/>
      <c r="AV15" s="2532" t="b">
        <f>IF(($D$7="○"),$BE$43)</f>
        <v>0</v>
      </c>
      <c r="AW15" s="2533"/>
      <c r="AX15" s="2533"/>
      <c r="AY15" s="2534"/>
      <c r="AZ15" s="2535">
        <f>AV15*$AY$60</f>
        <v>0</v>
      </c>
      <c r="BA15" s="2535"/>
      <c r="BB15" s="2535"/>
      <c r="BC15" s="2529">
        <f>AV15*40</f>
        <v>0</v>
      </c>
      <c r="BD15" s="2530"/>
      <c r="BE15" s="2531"/>
      <c r="BF15" s="617"/>
      <c r="BG15" s="614"/>
      <c r="BH15" s="2536" t="s">
        <v>43</v>
      </c>
      <c r="BI15" s="2537"/>
      <c r="BJ15" s="2537"/>
      <c r="BK15" s="2537"/>
      <c r="BL15" s="2538"/>
      <c r="BM15" s="2540">
        <f>SUM(BM12:BP14)</f>
        <v>0</v>
      </c>
      <c r="BN15" s="2541"/>
      <c r="BO15" s="2541"/>
      <c r="BP15" s="2542"/>
      <c r="BQ15" s="2543">
        <f>SUMIF(BQ12:BS14,"&lt;&gt;#VALUE!")</f>
        <v>0</v>
      </c>
      <c r="BR15" s="2543"/>
      <c r="BS15" s="2543"/>
      <c r="BW15" s="623"/>
    </row>
    <row r="16" spans="2:112" ht="21" customHeight="1">
      <c r="B16" s="599"/>
      <c r="C16" s="599"/>
      <c r="D16" s="599"/>
      <c r="E16" s="842"/>
      <c r="F16" s="842"/>
      <c r="G16" s="842"/>
      <c r="H16" s="842"/>
      <c r="I16" s="842"/>
      <c r="J16" s="842"/>
      <c r="K16" s="842"/>
      <c r="L16" s="842"/>
      <c r="M16" s="842"/>
      <c r="N16" s="842"/>
      <c r="O16" s="842"/>
      <c r="P16" s="842"/>
      <c r="Q16" s="842"/>
      <c r="R16" s="842"/>
      <c r="S16" s="842"/>
      <c r="T16" s="842"/>
      <c r="U16" s="842"/>
      <c r="V16" s="599"/>
      <c r="W16" s="599"/>
      <c r="X16" s="599"/>
      <c r="Y16" s="599"/>
      <c r="Z16" s="2472" t="s">
        <v>911</v>
      </c>
      <c r="AA16" s="2473"/>
      <c r="AB16" s="2473"/>
      <c r="AC16" s="2473"/>
      <c r="AD16" s="2474"/>
      <c r="AE16" s="2532">
        <f>IF($D$6="○","",ROUNDDOWN(($AO$6+$AO$8*0.9)/9,1)+ROUNDDOWN(($AS$6-$AS$7+$AS$8*0.9)/6,1)+ROUNDDOWN($AS$7/12,1)+ROUNDDOWN(($AW$6-$AW$7+$AW$8*0.9)/4,1)+ROUNDDOWN($AW$7/8,1)+ROUNDDOWN(($BA$6-$BA$7+$BA$8*0.9)/2.5,1)+ROUNDDOWN($BA$7/5,1))</f>
        <v>0</v>
      </c>
      <c r="AF16" s="2533"/>
      <c r="AG16" s="2533"/>
      <c r="AH16" s="2534"/>
      <c r="AI16" s="2529">
        <f>AE16*$AY$60</f>
        <v>0</v>
      </c>
      <c r="AJ16" s="2530"/>
      <c r="AK16" s="2531"/>
      <c r="AL16" s="2529">
        <f>AE16*40</f>
        <v>0</v>
      </c>
      <c r="AM16" s="2530"/>
      <c r="AN16" s="2531"/>
      <c r="AO16" s="599"/>
      <c r="AP16" s="599"/>
      <c r="AQ16" s="2472" t="s">
        <v>911</v>
      </c>
      <c r="AR16" s="2473"/>
      <c r="AS16" s="2473"/>
      <c r="AT16" s="2473"/>
      <c r="AU16" s="2474"/>
      <c r="AV16" s="2532" t="e">
        <f>IF(($D$6="○"),"",$BE$51)</f>
        <v>#DIV/0!</v>
      </c>
      <c r="AW16" s="2533"/>
      <c r="AX16" s="2533"/>
      <c r="AY16" s="2534"/>
      <c r="AZ16" s="2535" t="e">
        <f>AV16*$AY$60</f>
        <v>#DIV/0!</v>
      </c>
      <c r="BA16" s="2535"/>
      <c r="BB16" s="2535"/>
      <c r="BC16" s="2529" t="e">
        <f>AV16*40</f>
        <v>#DIV/0!</v>
      </c>
      <c r="BD16" s="2530"/>
      <c r="BE16" s="2531"/>
      <c r="BF16" s="617"/>
      <c r="BG16" s="614"/>
      <c r="BH16" s="599"/>
      <c r="BI16" s="599"/>
      <c r="BJ16" s="599"/>
      <c r="BK16" s="599"/>
      <c r="BL16" s="599"/>
      <c r="BM16" s="603"/>
      <c r="BN16" s="603"/>
      <c r="BO16" s="603"/>
      <c r="BP16" s="603"/>
      <c r="BQ16" s="617"/>
      <c r="BR16" s="617"/>
      <c r="BS16" s="617"/>
    </row>
    <row r="17" spans="2:96" ht="21" customHeight="1">
      <c r="B17" s="599"/>
      <c r="C17" s="599"/>
      <c r="D17" s="599"/>
      <c r="E17" s="842"/>
      <c r="F17" s="842"/>
      <c r="G17" s="842"/>
      <c r="H17" s="842"/>
      <c r="I17" s="842"/>
      <c r="J17" s="842"/>
      <c r="K17" s="842"/>
      <c r="L17" s="842"/>
      <c r="M17" s="842"/>
      <c r="N17" s="842"/>
      <c r="O17" s="842"/>
      <c r="P17" s="842"/>
      <c r="Q17" s="842"/>
      <c r="R17" s="842"/>
      <c r="S17" s="842"/>
      <c r="T17" s="842"/>
      <c r="U17" s="842"/>
      <c r="V17" s="599"/>
      <c r="W17" s="604"/>
      <c r="X17" s="604"/>
      <c r="Y17" s="604"/>
      <c r="Z17" s="2536" t="s">
        <v>43</v>
      </c>
      <c r="AA17" s="2537"/>
      <c r="AB17" s="2537"/>
      <c r="AC17" s="2537"/>
      <c r="AD17" s="2538"/>
      <c r="AE17" s="2540">
        <f>SUM(AE14:AH16)</f>
        <v>0</v>
      </c>
      <c r="AF17" s="2541"/>
      <c r="AG17" s="2541"/>
      <c r="AH17" s="2542"/>
      <c r="AI17" s="2553">
        <f>SUMIF(AI14:AK16,"&lt;&gt;#VALUE!")</f>
        <v>0</v>
      </c>
      <c r="AJ17" s="2553"/>
      <c r="AK17" s="2553"/>
      <c r="AL17" s="2553">
        <f>SUMIF(AL14:AN16,"&lt;&gt;#VALUE!")</f>
        <v>0</v>
      </c>
      <c r="AM17" s="2553"/>
      <c r="AN17" s="2553"/>
      <c r="AO17" s="604"/>
      <c r="AP17" s="604"/>
      <c r="AQ17" s="2536" t="s">
        <v>43</v>
      </c>
      <c r="AR17" s="2537"/>
      <c r="AS17" s="2537"/>
      <c r="AT17" s="2537"/>
      <c r="AU17" s="2538"/>
      <c r="AV17" s="2540" t="e">
        <f>SUM(AV14:AY16)</f>
        <v>#DIV/0!</v>
      </c>
      <c r="AW17" s="2541"/>
      <c r="AX17" s="2541"/>
      <c r="AY17" s="2542"/>
      <c r="AZ17" s="2543" t="e">
        <f>SUMIF(AZ14:BB16,"&lt;&gt;#VALUE!")</f>
        <v>#DIV/0!</v>
      </c>
      <c r="BA17" s="2543"/>
      <c r="BB17" s="2543"/>
      <c r="BC17" s="2536" t="e">
        <f>SUMIF(BC14:BE16,"&lt;&gt;#VALUE!")</f>
        <v>#DIV/0!</v>
      </c>
      <c r="BD17" s="2537"/>
      <c r="BE17" s="2538"/>
      <c r="BF17" s="604"/>
      <c r="BG17" s="624"/>
      <c r="BH17" s="604"/>
      <c r="BI17" s="604"/>
      <c r="BJ17" s="604"/>
      <c r="BK17" s="604"/>
      <c r="BL17" s="604"/>
      <c r="BM17" s="625"/>
      <c r="BN17" s="625"/>
      <c r="BO17" s="625"/>
      <c r="BP17" s="625"/>
      <c r="BQ17" s="626"/>
      <c r="BR17" s="626"/>
      <c r="BS17" s="626"/>
      <c r="BT17" s="604"/>
      <c r="BU17" s="604"/>
      <c r="BV17" s="604"/>
      <c r="BW17" s="844"/>
      <c r="BX17" s="627"/>
    </row>
    <row r="18" spans="2:96" ht="21" customHeight="1" thickBot="1">
      <c r="B18" s="599"/>
      <c r="C18" s="599"/>
      <c r="D18" s="599"/>
      <c r="E18" s="842"/>
      <c r="F18" s="842"/>
      <c r="G18" s="842"/>
      <c r="H18" s="842"/>
      <c r="I18" s="842"/>
      <c r="J18" s="842"/>
      <c r="K18" s="842"/>
      <c r="L18" s="842"/>
      <c r="M18" s="842"/>
      <c r="N18" s="842"/>
      <c r="O18" s="842"/>
      <c r="P18" s="842"/>
      <c r="Q18" s="842"/>
      <c r="R18" s="842"/>
      <c r="S18" s="842"/>
      <c r="T18" s="842"/>
      <c r="U18" s="842"/>
      <c r="V18" s="599"/>
      <c r="W18" s="845"/>
      <c r="X18" s="845"/>
      <c r="Y18" s="845"/>
      <c r="Z18" s="845"/>
      <c r="AA18" s="845"/>
      <c r="AB18" s="628"/>
      <c r="AC18" s="628"/>
      <c r="AD18" s="628"/>
      <c r="AE18" s="628"/>
      <c r="AF18" s="842"/>
      <c r="AG18" s="842"/>
      <c r="AH18" s="842"/>
      <c r="AI18" s="842"/>
      <c r="AJ18" s="842"/>
      <c r="AK18" s="842"/>
      <c r="AM18" s="845"/>
      <c r="AN18" s="845"/>
      <c r="AO18" s="845"/>
      <c r="AP18" s="845"/>
      <c r="AQ18" s="845"/>
      <c r="AR18" s="628"/>
      <c r="AS18" s="628"/>
      <c r="AT18" s="628"/>
      <c r="AU18" s="628"/>
      <c r="AV18" s="846"/>
      <c r="AW18" s="846"/>
      <c r="AX18" s="846"/>
      <c r="AY18" s="842"/>
      <c r="AZ18" s="842"/>
      <c r="BA18" s="842"/>
      <c r="BD18" s="624"/>
      <c r="BE18" s="624"/>
      <c r="BF18" s="624"/>
      <c r="BG18" s="624"/>
      <c r="BH18" s="624"/>
      <c r="BI18" s="629"/>
      <c r="BJ18" s="629"/>
      <c r="BK18" s="629"/>
      <c r="BL18" s="629"/>
      <c r="BM18" s="630"/>
      <c r="BN18" s="630"/>
      <c r="BO18" s="630"/>
      <c r="BP18" s="630"/>
      <c r="BQ18" s="601"/>
      <c r="BR18" s="844"/>
      <c r="BS18" s="844"/>
      <c r="BT18" s="844"/>
      <c r="BU18" s="623"/>
      <c r="BV18" s="623"/>
      <c r="BW18" s="623"/>
      <c r="BX18" s="627"/>
    </row>
    <row r="19" spans="2:96" ht="8.25" customHeight="1">
      <c r="B19" s="631"/>
      <c r="C19" s="632"/>
      <c r="D19" s="632"/>
      <c r="E19" s="847"/>
      <c r="F19" s="847"/>
      <c r="G19" s="847"/>
      <c r="H19" s="847"/>
      <c r="I19" s="847"/>
      <c r="J19" s="847"/>
      <c r="K19" s="847"/>
      <c r="L19" s="847"/>
      <c r="M19" s="847"/>
      <c r="N19" s="847"/>
      <c r="O19" s="847"/>
      <c r="P19" s="847"/>
      <c r="Q19" s="847"/>
      <c r="R19" s="847"/>
      <c r="S19" s="847"/>
      <c r="T19" s="847"/>
      <c r="U19" s="847"/>
      <c r="V19" s="632"/>
      <c r="W19" s="633"/>
      <c r="X19" s="633"/>
      <c r="Y19" s="633"/>
      <c r="Z19" s="633"/>
      <c r="AA19" s="633"/>
      <c r="AB19" s="634"/>
      <c r="AC19" s="634"/>
      <c r="AD19" s="634"/>
      <c r="AE19" s="634"/>
      <c r="AF19" s="847"/>
      <c r="AG19" s="847"/>
      <c r="AH19" s="847"/>
      <c r="AI19" s="847"/>
      <c r="AJ19" s="847"/>
      <c r="AK19" s="847"/>
      <c r="AL19" s="635"/>
      <c r="AM19" s="633"/>
      <c r="AN19" s="633"/>
      <c r="AO19" s="633"/>
      <c r="AP19" s="633"/>
      <c r="AQ19" s="633"/>
      <c r="AR19" s="634"/>
      <c r="AS19" s="634"/>
      <c r="AT19" s="634"/>
      <c r="AU19" s="634"/>
      <c r="AV19" s="636"/>
      <c r="AW19" s="636"/>
      <c r="AX19" s="636"/>
      <c r="AY19" s="847"/>
      <c r="AZ19" s="847"/>
      <c r="BA19" s="847"/>
      <c r="BB19" s="635"/>
      <c r="BC19" s="635"/>
      <c r="BD19" s="637"/>
      <c r="BE19" s="637"/>
      <c r="BF19" s="637"/>
      <c r="BG19" s="637"/>
      <c r="BH19" s="637"/>
      <c r="BI19" s="638"/>
      <c r="BJ19" s="638"/>
      <c r="BK19" s="638"/>
      <c r="BL19" s="638"/>
      <c r="BM19" s="639"/>
      <c r="BN19" s="640"/>
      <c r="BO19" s="630"/>
      <c r="BP19" s="630"/>
      <c r="BQ19" s="601"/>
      <c r="BR19" s="844"/>
      <c r="BS19" s="844"/>
      <c r="BT19" s="844"/>
      <c r="BU19" s="623"/>
      <c r="BV19" s="623"/>
      <c r="BW19" s="623"/>
      <c r="BX19" s="627"/>
    </row>
    <row r="20" spans="2:96" ht="21" customHeight="1">
      <c r="B20" s="641"/>
      <c r="D20" s="604" t="s">
        <v>912</v>
      </c>
      <c r="E20" s="642"/>
      <c r="F20" s="642"/>
      <c r="G20" s="642"/>
      <c r="H20" s="642"/>
      <c r="I20" s="337"/>
      <c r="J20" s="629"/>
      <c r="K20" s="629"/>
      <c r="L20" s="629"/>
      <c r="M20" s="630"/>
      <c r="N20" s="630"/>
      <c r="O20" s="337"/>
      <c r="P20" s="630"/>
      <c r="Q20" s="842"/>
      <c r="R20" s="842"/>
      <c r="S20" s="842"/>
      <c r="T20" s="842"/>
      <c r="U20" s="842"/>
      <c r="V20" s="599"/>
      <c r="W20" s="860"/>
      <c r="X20" s="861"/>
      <c r="Y20" s="861"/>
      <c r="Z20" s="2544" t="s">
        <v>913</v>
      </c>
      <c r="AA20" s="2544"/>
      <c r="AB20" s="2544"/>
      <c r="AC20" s="2544"/>
      <c r="AD20" s="2544"/>
      <c r="AE20" s="2544"/>
      <c r="AF20" s="2544"/>
      <c r="AG20" s="2544"/>
      <c r="AH20" s="2544"/>
      <c r="AI20" s="2544"/>
      <c r="AJ20" s="2544"/>
      <c r="AK20" s="2544"/>
      <c r="AL20" s="2544"/>
      <c r="AM20" s="2544"/>
      <c r="AN20" s="2544"/>
      <c r="AO20" s="2544"/>
      <c r="AP20" s="2544"/>
      <c r="AQ20" s="2544"/>
      <c r="AR20" s="2544"/>
      <c r="AS20" s="2544"/>
      <c r="AT20" s="2544"/>
      <c r="AU20" s="2544"/>
      <c r="AV20" s="2544"/>
      <c r="AW20" s="2544"/>
      <c r="AX20" s="2544"/>
      <c r="AY20" s="2544"/>
      <c r="AZ20" s="2544"/>
      <c r="BA20" s="2544"/>
      <c r="BB20" s="2544"/>
      <c r="BC20" s="2544"/>
      <c r="BD20" s="2544"/>
      <c r="BE20" s="2544"/>
      <c r="BF20" s="2544"/>
      <c r="BG20" s="2544"/>
      <c r="BH20" s="2544"/>
      <c r="BI20" s="2544"/>
      <c r="BJ20" s="2544"/>
      <c r="BK20" s="2544"/>
      <c r="BL20" s="2544"/>
      <c r="BM20" s="2545"/>
      <c r="BN20" s="643"/>
      <c r="BO20" s="630"/>
      <c r="BP20" s="630"/>
      <c r="BQ20" s="601"/>
      <c r="BR20" s="844"/>
      <c r="BS20" s="844"/>
      <c r="BT20" s="844"/>
      <c r="BU20" s="623"/>
      <c r="BV20" s="623"/>
      <c r="BW20" s="623"/>
      <c r="BX20" s="630"/>
    </row>
    <row r="21" spans="2:96" ht="16.5" customHeight="1">
      <c r="B21" s="641"/>
      <c r="C21" s="599"/>
      <c r="D21" s="599"/>
      <c r="E21" s="48"/>
      <c r="F21" s="629"/>
      <c r="G21" s="629"/>
      <c r="H21" s="629"/>
      <c r="I21" s="630"/>
      <c r="J21" s="630"/>
      <c r="L21" s="630"/>
      <c r="M21" s="842"/>
      <c r="N21" s="842"/>
      <c r="Q21" s="842"/>
      <c r="S21" s="629"/>
      <c r="T21" s="629"/>
      <c r="U21" s="629"/>
      <c r="V21" s="630"/>
      <c r="W21" s="644" t="s">
        <v>914</v>
      </c>
      <c r="X21" s="645"/>
      <c r="Y21" s="646"/>
      <c r="Z21" s="2546"/>
      <c r="AA21" s="2546"/>
      <c r="AB21" s="2546"/>
      <c r="AC21" s="2546"/>
      <c r="AD21" s="2546"/>
      <c r="AE21" s="2546"/>
      <c r="AF21" s="2546"/>
      <c r="AG21" s="2546"/>
      <c r="AH21" s="2546"/>
      <c r="AI21" s="2546"/>
      <c r="AJ21" s="2546"/>
      <c r="AK21" s="2546"/>
      <c r="AL21" s="2546"/>
      <c r="AM21" s="2546"/>
      <c r="AN21" s="2546"/>
      <c r="AO21" s="2546"/>
      <c r="AP21" s="2546"/>
      <c r="AQ21" s="2546"/>
      <c r="AR21" s="2546"/>
      <c r="AS21" s="2546"/>
      <c r="AT21" s="2546"/>
      <c r="AU21" s="2546"/>
      <c r="AV21" s="2546"/>
      <c r="AW21" s="2546"/>
      <c r="AX21" s="2546"/>
      <c r="AY21" s="2546"/>
      <c r="AZ21" s="2546"/>
      <c r="BA21" s="2546"/>
      <c r="BB21" s="2546"/>
      <c r="BC21" s="2546"/>
      <c r="BD21" s="2546"/>
      <c r="BE21" s="2546"/>
      <c r="BF21" s="2546"/>
      <c r="BG21" s="2546"/>
      <c r="BH21" s="2546"/>
      <c r="BI21" s="2546"/>
      <c r="BJ21" s="2546"/>
      <c r="BK21" s="2546"/>
      <c r="BL21" s="2546"/>
      <c r="BM21" s="2547"/>
      <c r="BN21" s="643"/>
      <c r="BO21" s="630"/>
      <c r="BQ21" s="642"/>
      <c r="BR21" s="647"/>
      <c r="BS21" s="647"/>
      <c r="BT21" s="648"/>
      <c r="BU21" s="648"/>
      <c r="BX21" s="630"/>
    </row>
    <row r="22" spans="2:96" ht="16.5" customHeight="1">
      <c r="B22" s="641"/>
      <c r="C22" s="599"/>
      <c r="D22" s="599"/>
      <c r="E22" s="48"/>
      <c r="F22" s="629"/>
      <c r="G22" s="629"/>
      <c r="H22" s="629"/>
      <c r="I22" s="630"/>
      <c r="J22" s="630"/>
      <c r="L22" s="630"/>
      <c r="M22" s="842"/>
      <c r="N22" s="842"/>
      <c r="Q22" s="842"/>
      <c r="S22" s="629"/>
      <c r="T22" s="629"/>
      <c r="U22" s="629"/>
      <c r="V22" s="630"/>
      <c r="W22" s="649"/>
      <c r="X22" s="650"/>
      <c r="Y22" s="650"/>
      <c r="Z22" s="2548"/>
      <c r="AA22" s="2548"/>
      <c r="AB22" s="2548"/>
      <c r="AC22" s="2548"/>
      <c r="AD22" s="2548"/>
      <c r="AE22" s="2548"/>
      <c r="AF22" s="2548"/>
      <c r="AG22" s="2548"/>
      <c r="AH22" s="2548"/>
      <c r="AI22" s="2548"/>
      <c r="AJ22" s="2548"/>
      <c r="AK22" s="2548"/>
      <c r="AL22" s="2548"/>
      <c r="AM22" s="2548"/>
      <c r="AN22" s="2548"/>
      <c r="AO22" s="2548"/>
      <c r="AP22" s="2548"/>
      <c r="AQ22" s="2548"/>
      <c r="AR22" s="2548"/>
      <c r="AS22" s="2548"/>
      <c r="AT22" s="2548"/>
      <c r="AU22" s="2548"/>
      <c r="AV22" s="2548"/>
      <c r="AW22" s="2548"/>
      <c r="AX22" s="2548"/>
      <c r="AY22" s="2548"/>
      <c r="AZ22" s="2548"/>
      <c r="BA22" s="2548"/>
      <c r="BB22" s="2548"/>
      <c r="BC22" s="2548"/>
      <c r="BD22" s="2548"/>
      <c r="BE22" s="2548"/>
      <c r="BF22" s="2548"/>
      <c r="BG22" s="2548"/>
      <c r="BH22" s="2548"/>
      <c r="BI22" s="2548"/>
      <c r="BJ22" s="2548"/>
      <c r="BK22" s="2548"/>
      <c r="BL22" s="2548"/>
      <c r="BM22" s="2549"/>
      <c r="BN22" s="643"/>
      <c r="BO22" s="844"/>
      <c r="BQ22" s="642"/>
      <c r="BR22" s="647"/>
      <c r="BS22" s="647"/>
      <c r="BT22" s="648"/>
      <c r="BU22" s="648"/>
      <c r="BX22" s="630"/>
    </row>
    <row r="23" spans="2:96" ht="12" customHeight="1">
      <c r="B23" s="641"/>
      <c r="C23" s="599"/>
      <c r="D23" s="599"/>
      <c r="E23" s="48"/>
      <c r="F23" s="629"/>
      <c r="G23" s="629"/>
      <c r="H23" s="629"/>
      <c r="I23" s="630"/>
      <c r="J23" s="630"/>
      <c r="L23" s="630"/>
      <c r="M23" s="842"/>
      <c r="N23" s="842"/>
      <c r="Q23" s="842"/>
      <c r="S23" s="629"/>
      <c r="T23" s="629"/>
      <c r="U23" s="629"/>
      <c r="V23" s="630"/>
      <c r="W23" s="651"/>
      <c r="X23" s="652"/>
      <c r="Y23" s="652"/>
      <c r="Z23" s="500"/>
      <c r="AA23" s="653"/>
      <c r="AB23" s="653"/>
      <c r="AC23" s="653"/>
      <c r="AD23" s="653"/>
      <c r="AE23" s="653"/>
      <c r="AF23" s="653"/>
      <c r="AG23" s="653"/>
      <c r="AH23" s="653"/>
      <c r="AI23" s="653"/>
      <c r="AJ23" s="653"/>
      <c r="AK23" s="653"/>
      <c r="AL23" s="653"/>
      <c r="AM23" s="653"/>
      <c r="AN23" s="653"/>
      <c r="AO23" s="653"/>
      <c r="AP23" s="653"/>
      <c r="AQ23" s="653"/>
      <c r="AR23" s="653"/>
      <c r="AS23" s="653"/>
      <c r="AT23" s="653"/>
      <c r="AU23" s="653"/>
      <c r="AV23" s="653"/>
      <c r="AW23" s="653"/>
      <c r="AX23" s="653"/>
      <c r="AY23" s="653"/>
      <c r="AZ23" s="653"/>
      <c r="BA23" s="653"/>
      <c r="BB23" s="653"/>
      <c r="BC23" s="653"/>
      <c r="BD23" s="653"/>
      <c r="BE23" s="653"/>
      <c r="BF23" s="653"/>
      <c r="BG23" s="653"/>
      <c r="BH23" s="653"/>
      <c r="BI23" s="653"/>
      <c r="BJ23" s="653"/>
      <c r="BK23" s="653"/>
      <c r="BL23" s="653"/>
      <c r="BM23" s="653"/>
      <c r="BN23" s="643"/>
      <c r="BO23" s="844"/>
      <c r="BQ23" s="642"/>
      <c r="BR23" s="647"/>
      <c r="BS23" s="647"/>
      <c r="BT23" s="648"/>
      <c r="BU23" s="654"/>
      <c r="BV23" s="69"/>
      <c r="BW23" s="69"/>
      <c r="BX23" s="655"/>
      <c r="BY23" s="69"/>
      <c r="BZ23" s="69"/>
      <c r="CA23" s="69"/>
      <c r="CB23" s="69"/>
      <c r="CC23" s="69"/>
      <c r="CD23" s="69"/>
      <c r="CE23" s="69"/>
      <c r="CF23" s="69"/>
      <c r="CG23" s="69"/>
      <c r="CH23" s="69"/>
      <c r="CI23" s="69"/>
      <c r="CJ23" s="69"/>
      <c r="CK23" s="69"/>
      <c r="CL23" s="69"/>
      <c r="CM23" s="69"/>
      <c r="CN23" s="69"/>
      <c r="CO23" s="69"/>
      <c r="CP23" s="69"/>
      <c r="CQ23" s="69"/>
      <c r="CR23" s="69"/>
    </row>
    <row r="24" spans="2:96" ht="21" customHeight="1">
      <c r="B24" s="641"/>
      <c r="C24" s="862"/>
      <c r="D24" s="2550" t="s">
        <v>915</v>
      </c>
      <c r="E24" s="2550"/>
      <c r="F24" s="2550"/>
      <c r="G24" s="2550"/>
      <c r="H24" s="2550"/>
      <c r="I24" s="2550"/>
      <c r="J24" s="2550"/>
      <c r="K24" s="2550"/>
      <c r="L24" s="2550"/>
      <c r="M24" s="2550"/>
      <c r="N24" s="2550"/>
      <c r="O24" s="2550"/>
      <c r="P24" s="2550"/>
      <c r="Q24" s="2550"/>
      <c r="R24" s="2550"/>
      <c r="S24" s="2550"/>
      <c r="T24" s="2550"/>
      <c r="U24" s="2550"/>
      <c r="V24" s="2550"/>
      <c r="W24" s="2550"/>
      <c r="X24" s="2550"/>
      <c r="Y24" s="2550"/>
      <c r="Z24" s="2550"/>
      <c r="AA24" s="2550"/>
      <c r="AB24" s="2550"/>
      <c r="AC24" s="2550"/>
      <c r="AD24" s="2550"/>
      <c r="AE24" s="2550"/>
      <c r="AF24" s="2550"/>
      <c r="AG24" s="863"/>
      <c r="AH24" s="630"/>
      <c r="AI24" s="864"/>
      <c r="AJ24" s="2551" t="s">
        <v>916</v>
      </c>
      <c r="AK24" s="2551"/>
      <c r="AL24" s="2551"/>
      <c r="AM24" s="2551"/>
      <c r="AN24" s="2551"/>
      <c r="AO24" s="2551"/>
      <c r="AP24" s="2551"/>
      <c r="AQ24" s="2551"/>
      <c r="AR24" s="2551"/>
      <c r="AS24" s="2551"/>
      <c r="AT24" s="2551"/>
      <c r="AU24" s="2551"/>
      <c r="AV24" s="2551"/>
      <c r="AW24" s="2551"/>
      <c r="AX24" s="2551"/>
      <c r="AY24" s="2551"/>
      <c r="AZ24" s="2551"/>
      <c r="BA24" s="2551"/>
      <c r="BB24" s="2551"/>
      <c r="BC24" s="2551"/>
      <c r="BD24" s="2551"/>
      <c r="BE24" s="2551"/>
      <c r="BF24" s="2551"/>
      <c r="BG24" s="2551"/>
      <c r="BH24" s="2551"/>
      <c r="BI24" s="2551"/>
      <c r="BJ24" s="2551"/>
      <c r="BK24" s="2551"/>
      <c r="BL24" s="2551"/>
      <c r="BM24" s="865"/>
      <c r="BN24" s="643"/>
      <c r="BO24" s="844"/>
      <c r="BQ24" s="642"/>
      <c r="BR24" s="647"/>
      <c r="BS24" s="647"/>
      <c r="BT24" s="648"/>
      <c r="BU24" s="654"/>
      <c r="BV24" s="69"/>
      <c r="BW24" s="69"/>
      <c r="BX24" s="69"/>
      <c r="BY24" s="69"/>
      <c r="BZ24" s="69"/>
      <c r="CA24" s="69"/>
      <c r="CB24" s="69"/>
      <c r="CC24" s="69"/>
      <c r="CD24" s="69"/>
      <c r="CE24" s="69"/>
      <c r="CF24" s="69"/>
      <c r="CG24" s="69"/>
      <c r="CH24" s="69"/>
      <c r="CI24" s="69"/>
      <c r="CJ24" s="69"/>
      <c r="CK24" s="69"/>
      <c r="CL24" s="69"/>
      <c r="CM24" s="69"/>
      <c r="CN24" s="69"/>
      <c r="CO24" s="69"/>
      <c r="CP24" s="69"/>
      <c r="CQ24" s="69"/>
      <c r="CR24" s="69"/>
    </row>
    <row r="25" spans="2:96" ht="21" customHeight="1">
      <c r="B25" s="641"/>
      <c r="C25" s="656"/>
      <c r="D25" s="2552" t="s">
        <v>917</v>
      </c>
      <c r="E25" s="2552"/>
      <c r="F25" s="2552"/>
      <c r="G25" s="2552"/>
      <c r="H25" s="2552"/>
      <c r="I25" s="866" t="s">
        <v>918</v>
      </c>
      <c r="J25" s="866"/>
      <c r="K25" s="866"/>
      <c r="L25" s="866"/>
      <c r="M25" s="866" t="s">
        <v>919</v>
      </c>
      <c r="N25" s="866"/>
      <c r="O25" s="866"/>
      <c r="P25" s="866"/>
      <c r="Q25" s="30"/>
      <c r="R25" s="657"/>
      <c r="S25" s="657"/>
      <c r="T25" s="2552" t="s">
        <v>920</v>
      </c>
      <c r="U25" s="2552"/>
      <c r="V25" s="2552"/>
      <c r="W25" s="2552"/>
      <c r="X25" s="2552"/>
      <c r="Y25" s="866" t="s">
        <v>918</v>
      </c>
      <c r="Z25" s="866"/>
      <c r="AA25" s="866"/>
      <c r="AB25" s="866"/>
      <c r="AC25" s="866" t="s">
        <v>919</v>
      </c>
      <c r="AD25" s="866"/>
      <c r="AE25" s="866"/>
      <c r="AF25" s="866"/>
      <c r="AG25" s="658"/>
      <c r="AH25" s="657"/>
      <c r="AI25" s="659"/>
      <c r="AJ25" s="2552" t="s">
        <v>921</v>
      </c>
      <c r="AK25" s="2552"/>
      <c r="AL25" s="2552"/>
      <c r="AM25" s="2552"/>
      <c r="AN25" s="2552"/>
      <c r="AO25" s="866" t="s">
        <v>918</v>
      </c>
      <c r="AP25" s="866"/>
      <c r="AQ25" s="866"/>
      <c r="AR25" s="866"/>
      <c r="AS25" s="866" t="s">
        <v>919</v>
      </c>
      <c r="AT25" s="866"/>
      <c r="AU25" s="866"/>
      <c r="AV25" s="866"/>
      <c r="AW25" s="660"/>
      <c r="AX25" s="661"/>
      <c r="AY25" s="662"/>
      <c r="AZ25" s="2552" t="s">
        <v>922</v>
      </c>
      <c r="BA25" s="2552"/>
      <c r="BB25" s="2552"/>
      <c r="BC25" s="2552"/>
      <c r="BD25" s="2552"/>
      <c r="BE25" s="866" t="s">
        <v>918</v>
      </c>
      <c r="BF25" s="866"/>
      <c r="BG25" s="866"/>
      <c r="BH25" s="866"/>
      <c r="BI25" s="866" t="s">
        <v>919</v>
      </c>
      <c r="BJ25" s="866"/>
      <c r="BK25" s="866"/>
      <c r="BL25" s="866"/>
      <c r="BM25" s="663"/>
      <c r="BN25" s="664"/>
      <c r="BO25" s="630"/>
      <c r="BQ25" s="642"/>
      <c r="BR25" s="647"/>
      <c r="BS25" s="647"/>
      <c r="BT25" s="648"/>
      <c r="BU25" s="654"/>
      <c r="BV25" s="660"/>
      <c r="BW25" s="660"/>
      <c r="BX25" s="660"/>
      <c r="BY25" s="660"/>
      <c r="BZ25" s="69"/>
      <c r="CA25" s="660"/>
      <c r="CB25" s="660"/>
      <c r="CC25" s="660"/>
      <c r="CD25" s="660"/>
      <c r="CE25" s="69"/>
      <c r="CF25" s="660"/>
      <c r="CG25" s="660"/>
      <c r="CH25" s="660"/>
      <c r="CI25" s="660"/>
      <c r="CJ25" s="69"/>
      <c r="CK25" s="660"/>
      <c r="CL25" s="660"/>
      <c r="CM25" s="660"/>
      <c r="CN25" s="660"/>
      <c r="CO25" s="69"/>
      <c r="CP25" s="69"/>
      <c r="CQ25" s="69"/>
      <c r="CR25" s="69"/>
    </row>
    <row r="26" spans="2:96" ht="21" customHeight="1">
      <c r="B26" s="641"/>
      <c r="C26" s="656"/>
      <c r="D26" s="2552" t="s">
        <v>923</v>
      </c>
      <c r="E26" s="2552"/>
      <c r="F26" s="2552"/>
      <c r="G26" s="2552"/>
      <c r="H26" s="2552"/>
      <c r="I26" s="2554">
        <f>(ROUNDDOWN(M26/40,1))</f>
        <v>0</v>
      </c>
      <c r="J26" s="2554"/>
      <c r="K26" s="2554"/>
      <c r="L26" s="2554"/>
      <c r="M26" s="2554">
        <f>((((ROUNDDOWN($BE$9/12,1))*40)))*-1</f>
        <v>0</v>
      </c>
      <c r="N26" s="2554"/>
      <c r="O26" s="2554"/>
      <c r="P26" s="2554"/>
      <c r="Q26" s="30"/>
      <c r="R26" s="657"/>
      <c r="S26" s="657"/>
      <c r="T26" s="2552" t="s">
        <v>923</v>
      </c>
      <c r="U26" s="2552"/>
      <c r="V26" s="2552"/>
      <c r="W26" s="2552"/>
      <c r="X26" s="2552"/>
      <c r="Y26" s="2554">
        <f>(ROUNDDOWN(AC26/40,1))</f>
        <v>0</v>
      </c>
      <c r="Z26" s="2554"/>
      <c r="AA26" s="2554"/>
      <c r="AB26" s="2554"/>
      <c r="AC26" s="2554">
        <f>((((ROUNDDOWN($BE$9/30,1))*40)))*-1</f>
        <v>0</v>
      </c>
      <c r="AD26" s="2554"/>
      <c r="AE26" s="2554"/>
      <c r="AF26" s="2554"/>
      <c r="AG26" s="658"/>
      <c r="AH26" s="657"/>
      <c r="AI26" s="659"/>
      <c r="AJ26" s="2552" t="s">
        <v>923</v>
      </c>
      <c r="AK26" s="2552"/>
      <c r="AL26" s="2552"/>
      <c r="AM26" s="2552"/>
      <c r="AN26" s="2552"/>
      <c r="AO26" s="2554">
        <f>(ROUNDDOWN(AS26/40,1))</f>
        <v>0</v>
      </c>
      <c r="AP26" s="2554"/>
      <c r="AQ26" s="2554"/>
      <c r="AR26" s="2554"/>
      <c r="AS26" s="2554">
        <f>((((ROUNDDOWN($BE$9/7.5,1))*40)))*-1</f>
        <v>0</v>
      </c>
      <c r="AT26" s="2554"/>
      <c r="AU26" s="2554"/>
      <c r="AV26" s="2554"/>
      <c r="AW26" s="665"/>
      <c r="AX26" s="661"/>
      <c r="AY26" s="662"/>
      <c r="AZ26" s="2552" t="s">
        <v>923</v>
      </c>
      <c r="BA26" s="2552"/>
      <c r="BB26" s="2552"/>
      <c r="BC26" s="2552"/>
      <c r="BD26" s="2552"/>
      <c r="BE26" s="2554">
        <f>(ROUNDDOWN(BI26/40,1))</f>
        <v>0</v>
      </c>
      <c r="BF26" s="2554"/>
      <c r="BG26" s="2554"/>
      <c r="BH26" s="2554"/>
      <c r="BI26" s="2555">
        <f>((((ROUNDDOWN($BE$9/20,1))*40)))*-1</f>
        <v>0</v>
      </c>
      <c r="BJ26" s="2556"/>
      <c r="BK26" s="2556"/>
      <c r="BL26" s="2557"/>
      <c r="BM26" s="663"/>
      <c r="BN26" s="664"/>
      <c r="BO26" s="630"/>
      <c r="BQ26" s="642"/>
      <c r="BR26" s="647"/>
      <c r="BS26" s="647"/>
      <c r="BT26" s="648"/>
      <c r="BU26" s="654"/>
      <c r="BV26" s="666"/>
      <c r="BW26" s="666"/>
      <c r="BX26" s="666"/>
      <c r="BY26" s="666"/>
      <c r="BZ26" s="69"/>
      <c r="CA26" s="666"/>
      <c r="CB26" s="666"/>
      <c r="CC26" s="666"/>
      <c r="CD26" s="666"/>
      <c r="CE26" s="69"/>
      <c r="CF26" s="666"/>
      <c r="CG26" s="666"/>
      <c r="CH26" s="666"/>
      <c r="CI26" s="666"/>
      <c r="CJ26" s="69"/>
      <c r="CK26" s="666"/>
      <c r="CL26" s="666"/>
      <c r="CM26" s="666"/>
      <c r="CN26" s="666"/>
      <c r="CO26" s="69"/>
      <c r="CP26" s="69"/>
      <c r="CQ26" s="69"/>
      <c r="CR26" s="69"/>
    </row>
    <row r="27" spans="2:96" ht="21" customHeight="1">
      <c r="B27" s="641"/>
      <c r="C27" s="656"/>
      <c r="D27" s="2558" t="s">
        <v>924</v>
      </c>
      <c r="E27" s="2559"/>
      <c r="F27" s="2559"/>
      <c r="G27" s="2559"/>
      <c r="H27" s="2560"/>
      <c r="I27" s="2554">
        <f>(ROUNDDOWN(M27/40,1))</f>
        <v>0</v>
      </c>
      <c r="J27" s="2554"/>
      <c r="K27" s="2554"/>
      <c r="L27" s="2554"/>
      <c r="M27" s="2555">
        <f>($AL$17-$AI$17)*-1</f>
        <v>0</v>
      </c>
      <c r="N27" s="2556"/>
      <c r="O27" s="2556"/>
      <c r="P27" s="2557"/>
      <c r="Q27" s="30"/>
      <c r="R27" s="657"/>
      <c r="S27" s="657"/>
      <c r="T27" s="2558" t="s">
        <v>924</v>
      </c>
      <c r="U27" s="2559"/>
      <c r="V27" s="2559"/>
      <c r="W27" s="2559"/>
      <c r="X27" s="2560"/>
      <c r="Y27" s="2554">
        <f>(ROUNDDOWN(AC27/40,1))</f>
        <v>0</v>
      </c>
      <c r="Z27" s="2554"/>
      <c r="AA27" s="2554"/>
      <c r="AB27" s="2554"/>
      <c r="AC27" s="2555">
        <f>($AL$17-$AI$17)*-1</f>
        <v>0</v>
      </c>
      <c r="AD27" s="2556"/>
      <c r="AE27" s="2556"/>
      <c r="AF27" s="2557"/>
      <c r="AG27" s="658"/>
      <c r="AH27" s="657"/>
      <c r="AI27" s="659"/>
      <c r="AJ27" s="2558" t="s">
        <v>924</v>
      </c>
      <c r="AK27" s="2559"/>
      <c r="AL27" s="2559"/>
      <c r="AM27" s="2559"/>
      <c r="AN27" s="2560"/>
      <c r="AO27" s="2554">
        <f>(ROUNDDOWN(AS27/40,1))</f>
        <v>0</v>
      </c>
      <c r="AP27" s="2554"/>
      <c r="AQ27" s="2554"/>
      <c r="AR27" s="2554"/>
      <c r="AS27" s="2555">
        <f>($AL$17-$AI$17)*-1</f>
        <v>0</v>
      </c>
      <c r="AT27" s="2556"/>
      <c r="AU27" s="2556"/>
      <c r="AV27" s="2557"/>
      <c r="AW27" s="665"/>
      <c r="AX27" s="661"/>
      <c r="AY27" s="662"/>
      <c r="AZ27" s="2558" t="s">
        <v>924</v>
      </c>
      <c r="BA27" s="2559"/>
      <c r="BB27" s="2559"/>
      <c r="BC27" s="2559"/>
      <c r="BD27" s="2560"/>
      <c r="BE27" s="2554">
        <f>(ROUNDDOWN(BI27/40,1))</f>
        <v>0</v>
      </c>
      <c r="BF27" s="2554"/>
      <c r="BG27" s="2554"/>
      <c r="BH27" s="2554"/>
      <c r="BI27" s="2555">
        <f>($AL$17-$AI$17)*-1</f>
        <v>0</v>
      </c>
      <c r="BJ27" s="2556"/>
      <c r="BK27" s="2556"/>
      <c r="BL27" s="2557"/>
      <c r="BM27" s="663"/>
      <c r="BN27" s="664"/>
      <c r="BO27" s="630"/>
      <c r="BQ27" s="642"/>
      <c r="BR27" s="647"/>
      <c r="BS27" s="647"/>
      <c r="BT27" s="648"/>
      <c r="BU27" s="654"/>
      <c r="BV27" s="666"/>
      <c r="BW27" s="666"/>
      <c r="BX27" s="666"/>
      <c r="BY27" s="666"/>
      <c r="BZ27" s="69"/>
      <c r="CA27" s="666"/>
      <c r="CB27" s="666"/>
      <c r="CC27" s="666"/>
      <c r="CD27" s="666"/>
      <c r="CE27" s="69"/>
      <c r="CF27" s="666"/>
      <c r="CG27" s="666"/>
      <c r="CH27" s="666"/>
      <c r="CI27" s="666"/>
      <c r="CJ27" s="69"/>
      <c r="CK27" s="666"/>
      <c r="CL27" s="666"/>
      <c r="CM27" s="666"/>
      <c r="CN27" s="666"/>
      <c r="CO27" s="69"/>
      <c r="CP27" s="69"/>
      <c r="CQ27" s="69"/>
      <c r="CR27" s="69"/>
    </row>
    <row r="28" spans="2:96" ht="21" customHeight="1" thickBot="1">
      <c r="B28" s="641"/>
      <c r="C28" s="656"/>
      <c r="D28" s="2561" t="s">
        <v>925</v>
      </c>
      <c r="E28" s="2561"/>
      <c r="F28" s="2561"/>
      <c r="G28" s="2561"/>
      <c r="H28" s="2561"/>
      <c r="I28" s="2562" t="e">
        <f>(ROUNDDOWN(M28/40,1))</f>
        <v>#DIV/0!</v>
      </c>
      <c r="J28" s="2562"/>
      <c r="K28" s="2562"/>
      <c r="L28" s="2562"/>
      <c r="M28" s="2563" t="e">
        <f>$BB$73+(AZ17-AI17)</f>
        <v>#DIV/0!</v>
      </c>
      <c r="N28" s="2564"/>
      <c r="O28" s="2564"/>
      <c r="P28" s="2565"/>
      <c r="Q28" s="30"/>
      <c r="R28" s="657"/>
      <c r="S28" s="657"/>
      <c r="T28" s="2561" t="s">
        <v>925</v>
      </c>
      <c r="U28" s="2561"/>
      <c r="V28" s="2561"/>
      <c r="W28" s="2561"/>
      <c r="X28" s="2561"/>
      <c r="Y28" s="2562" t="e">
        <f>(ROUNDDOWN(AC28/40,1))</f>
        <v>#DIV/0!</v>
      </c>
      <c r="Z28" s="2562"/>
      <c r="AA28" s="2562"/>
      <c r="AB28" s="2562"/>
      <c r="AC28" s="2563" t="e">
        <f>$BB$73+(AZ17-AI17)</f>
        <v>#DIV/0!</v>
      </c>
      <c r="AD28" s="2564"/>
      <c r="AE28" s="2564"/>
      <c r="AF28" s="2565"/>
      <c r="AG28" s="658"/>
      <c r="AH28" s="657"/>
      <c r="AI28" s="659"/>
      <c r="AJ28" s="2561" t="s">
        <v>925</v>
      </c>
      <c r="AK28" s="2561"/>
      <c r="AL28" s="2561"/>
      <c r="AM28" s="2561"/>
      <c r="AN28" s="2561"/>
      <c r="AO28" s="2562" t="e">
        <f>(ROUNDDOWN(AS28/40,1))</f>
        <v>#DIV/0!</v>
      </c>
      <c r="AP28" s="2562"/>
      <c r="AQ28" s="2562"/>
      <c r="AR28" s="2562"/>
      <c r="AS28" s="2563" t="e">
        <f>$BB$73+(AZ17-AI17)</f>
        <v>#DIV/0!</v>
      </c>
      <c r="AT28" s="2564"/>
      <c r="AU28" s="2564"/>
      <c r="AV28" s="2565"/>
      <c r="AW28" s="665"/>
      <c r="AX28" s="661"/>
      <c r="AY28" s="662"/>
      <c r="AZ28" s="2561" t="s">
        <v>925</v>
      </c>
      <c r="BA28" s="2561"/>
      <c r="BB28" s="2561"/>
      <c r="BC28" s="2561"/>
      <c r="BD28" s="2561"/>
      <c r="BE28" s="2566" t="e">
        <f>(ROUNDDOWN(BI28/40,1))</f>
        <v>#DIV/0!</v>
      </c>
      <c r="BF28" s="2566"/>
      <c r="BG28" s="2566"/>
      <c r="BH28" s="2566"/>
      <c r="BI28" s="2563" t="e">
        <f>$BB$73+(AZ17-AI17)</f>
        <v>#DIV/0!</v>
      </c>
      <c r="BJ28" s="2564"/>
      <c r="BK28" s="2564"/>
      <c r="BL28" s="2565"/>
      <c r="BM28" s="663"/>
      <c r="BN28" s="664"/>
      <c r="BO28" s="630"/>
      <c r="BU28" s="69"/>
      <c r="BV28" s="667"/>
      <c r="BW28" s="667"/>
      <c r="BX28" s="667"/>
      <c r="BY28" s="667"/>
      <c r="BZ28" s="69"/>
      <c r="CA28" s="667"/>
      <c r="CB28" s="667"/>
      <c r="CC28" s="667"/>
      <c r="CD28" s="667"/>
      <c r="CE28" s="69"/>
      <c r="CF28" s="667"/>
      <c r="CG28" s="667"/>
      <c r="CH28" s="667"/>
      <c r="CI28" s="667"/>
      <c r="CJ28" s="69"/>
      <c r="CK28" s="667"/>
      <c r="CL28" s="667"/>
      <c r="CM28" s="667"/>
      <c r="CN28" s="667"/>
      <c r="CO28" s="69"/>
      <c r="CP28" s="69"/>
      <c r="CQ28" s="69"/>
      <c r="CR28" s="69"/>
    </row>
    <row r="29" spans="2:96" ht="30.75" customHeight="1" thickTop="1">
      <c r="B29" s="641"/>
      <c r="C29" s="656"/>
      <c r="D29" s="2567" t="s">
        <v>926</v>
      </c>
      <c r="E29" s="2568"/>
      <c r="F29" s="2568"/>
      <c r="G29" s="2568"/>
      <c r="H29" s="2568"/>
      <c r="I29" s="2570" t="e">
        <f>SUM(I26:L28)</f>
        <v>#DIV/0!</v>
      </c>
      <c r="J29" s="2570"/>
      <c r="K29" s="2570"/>
      <c r="L29" s="2570"/>
      <c r="M29" s="2570" t="e">
        <f>SUM(M26:P28)</f>
        <v>#DIV/0!</v>
      </c>
      <c r="N29" s="2570"/>
      <c r="O29" s="2570"/>
      <c r="P29" s="2570"/>
      <c r="Q29" s="657"/>
      <c r="R29" s="657"/>
      <c r="S29" s="657"/>
      <c r="T29" s="2567" t="s">
        <v>926</v>
      </c>
      <c r="U29" s="2568"/>
      <c r="V29" s="2568"/>
      <c r="W29" s="2568"/>
      <c r="X29" s="2568"/>
      <c r="Y29" s="2570" t="e">
        <f>SUM(Y26:AB28)</f>
        <v>#DIV/0!</v>
      </c>
      <c r="Z29" s="2570"/>
      <c r="AA29" s="2570"/>
      <c r="AB29" s="2570"/>
      <c r="AC29" s="2570" t="e">
        <f>SUM(AC26:AF28)</f>
        <v>#DIV/0!</v>
      </c>
      <c r="AD29" s="2570"/>
      <c r="AE29" s="2570"/>
      <c r="AF29" s="2570"/>
      <c r="AG29" s="658"/>
      <c r="AH29" s="657"/>
      <c r="AI29" s="659"/>
      <c r="AJ29" s="2567" t="s">
        <v>927</v>
      </c>
      <c r="AK29" s="2568"/>
      <c r="AL29" s="2568"/>
      <c r="AM29" s="2568"/>
      <c r="AN29" s="2568"/>
      <c r="AO29" s="2569" t="e">
        <f>SUM(AO26:AR28)</f>
        <v>#DIV/0!</v>
      </c>
      <c r="AP29" s="2569"/>
      <c r="AQ29" s="2569"/>
      <c r="AR29" s="2569"/>
      <c r="AS29" s="2570" t="e">
        <f>SUM(AS26:AV28)</f>
        <v>#DIV/0!</v>
      </c>
      <c r="AT29" s="2570"/>
      <c r="AU29" s="2570"/>
      <c r="AV29" s="2570"/>
      <c r="AW29" s="665"/>
      <c r="AX29" s="661"/>
      <c r="AY29" s="662"/>
      <c r="AZ29" s="2567" t="s">
        <v>927</v>
      </c>
      <c r="BA29" s="2568"/>
      <c r="BB29" s="2568"/>
      <c r="BC29" s="2568"/>
      <c r="BD29" s="2568"/>
      <c r="BE29" s="2569" t="e">
        <f>SUM(BE26:BH28)</f>
        <v>#DIV/0!</v>
      </c>
      <c r="BF29" s="2569"/>
      <c r="BG29" s="2569"/>
      <c r="BH29" s="2569"/>
      <c r="BI29" s="2570" t="e">
        <f>SUM(BI26:BL28)</f>
        <v>#DIV/0!</v>
      </c>
      <c r="BJ29" s="2570"/>
      <c r="BK29" s="2570"/>
      <c r="BL29" s="2570"/>
      <c r="BM29" s="663"/>
      <c r="BN29" s="664"/>
      <c r="BO29" s="630"/>
      <c r="BQ29" s="642"/>
      <c r="BR29" s="647"/>
      <c r="BS29" s="647"/>
      <c r="BT29" s="648"/>
      <c r="BU29" s="654"/>
      <c r="BV29" s="668"/>
      <c r="BW29" s="668"/>
      <c r="BX29" s="668"/>
      <c r="BY29" s="668"/>
      <c r="BZ29" s="69"/>
      <c r="CA29" s="668"/>
      <c r="CB29" s="668"/>
      <c r="CC29" s="668"/>
      <c r="CD29" s="668"/>
      <c r="CE29" s="69"/>
      <c r="CF29" s="668"/>
      <c r="CG29" s="668"/>
      <c r="CH29" s="668"/>
      <c r="CI29" s="668"/>
      <c r="CJ29" s="69"/>
      <c r="CK29" s="668"/>
      <c r="CL29" s="668"/>
      <c r="CM29" s="668"/>
      <c r="CN29" s="668"/>
      <c r="CO29" s="69"/>
      <c r="CP29" s="69"/>
      <c r="CQ29" s="69"/>
      <c r="CR29" s="69"/>
    </row>
    <row r="30" spans="2:96" ht="20.25" customHeight="1">
      <c r="B30" s="641"/>
      <c r="C30" s="656"/>
      <c r="D30" s="669"/>
      <c r="E30" s="669"/>
      <c r="F30" s="669"/>
      <c r="G30" s="669"/>
      <c r="H30" s="669"/>
      <c r="I30" s="670"/>
      <c r="J30" s="670"/>
      <c r="K30" s="670"/>
      <c r="L30" s="670"/>
      <c r="M30" s="670"/>
      <c r="N30" s="670"/>
      <c r="O30" s="670"/>
      <c r="P30" s="670"/>
      <c r="Q30" s="842"/>
      <c r="R30" s="842"/>
      <c r="S30" s="842"/>
      <c r="T30" s="669"/>
      <c r="U30" s="669"/>
      <c r="V30" s="669"/>
      <c r="W30" s="669"/>
      <c r="X30" s="669"/>
      <c r="Y30" s="670"/>
      <c r="Z30" s="670"/>
      <c r="AA30" s="670"/>
      <c r="AB30" s="670"/>
      <c r="AC30" s="670"/>
      <c r="AD30" s="670"/>
      <c r="AE30" s="670"/>
      <c r="AF30" s="670"/>
      <c r="AG30" s="848"/>
      <c r="AH30" s="842"/>
      <c r="AI30" s="852"/>
      <c r="AJ30" s="671"/>
      <c r="AK30" s="671"/>
      <c r="AL30" s="671"/>
      <c r="AM30" s="671"/>
      <c r="AN30" s="671"/>
      <c r="AO30" s="672"/>
      <c r="AP30" s="672"/>
      <c r="AQ30" s="672"/>
      <c r="AR30" s="672"/>
      <c r="AS30" s="672"/>
      <c r="AT30" s="672"/>
      <c r="AU30" s="672"/>
      <c r="AV30" s="672"/>
      <c r="AW30" s="673"/>
      <c r="AX30" s="68"/>
      <c r="AY30" s="674"/>
      <c r="AZ30" s="671"/>
      <c r="BA30" s="671"/>
      <c r="BB30" s="671"/>
      <c r="BC30" s="671"/>
      <c r="BD30" s="671"/>
      <c r="BE30" s="672"/>
      <c r="BF30" s="672"/>
      <c r="BG30" s="672"/>
      <c r="BH30" s="672"/>
      <c r="BI30" s="672"/>
      <c r="BJ30" s="672"/>
      <c r="BK30" s="672"/>
      <c r="BL30" s="672"/>
      <c r="BM30" s="663"/>
      <c r="BN30" s="664"/>
      <c r="BO30" s="630"/>
      <c r="BQ30" s="642"/>
      <c r="BR30" s="647"/>
      <c r="BS30" s="647"/>
      <c r="BT30" s="648"/>
      <c r="BU30" s="654"/>
      <c r="BV30" s="69"/>
      <c r="BW30" s="69"/>
      <c r="BX30" s="655"/>
      <c r="BY30" s="69"/>
      <c r="BZ30" s="69"/>
      <c r="CA30" s="69"/>
      <c r="CB30" s="69"/>
      <c r="CC30" s="69"/>
      <c r="CD30" s="69"/>
      <c r="CE30" s="69"/>
      <c r="CF30" s="69"/>
      <c r="CG30" s="69"/>
      <c r="CH30" s="69"/>
      <c r="CI30" s="69"/>
      <c r="CJ30" s="69"/>
      <c r="CK30" s="69"/>
      <c r="CL30" s="69"/>
      <c r="CM30" s="69"/>
      <c r="CN30" s="69"/>
      <c r="CO30" s="69"/>
      <c r="CP30" s="69"/>
      <c r="CQ30" s="69"/>
      <c r="CR30" s="69"/>
    </row>
    <row r="31" spans="2:96" ht="20.25" customHeight="1">
      <c r="B31" s="641"/>
      <c r="C31" s="656"/>
      <c r="D31" s="669"/>
      <c r="E31" s="669"/>
      <c r="F31" s="669"/>
      <c r="G31" s="669"/>
      <c r="H31" s="669"/>
      <c r="I31" s="670"/>
      <c r="J31" s="670"/>
      <c r="K31" s="2571" t="s">
        <v>928</v>
      </c>
      <c r="L31" s="2572"/>
      <c r="M31" s="2572"/>
      <c r="N31" s="2574" t="str">
        <f>IF(OR($BE$9&gt;0,),IF(AND(OR($D$5="○",$D$6="○"),$I$29&gt;=0),"可",IF(AND(OR($D$5="○",$D$6="○"),$I$29&lt;0),"不可","")),"")</f>
        <v/>
      </c>
      <c r="O31" s="2575"/>
      <c r="P31" s="2576"/>
      <c r="Q31" s="842"/>
      <c r="R31" s="842"/>
      <c r="S31" s="842"/>
      <c r="T31" s="669"/>
      <c r="U31" s="669"/>
      <c r="V31" s="669"/>
      <c r="W31" s="669"/>
      <c r="X31" s="669"/>
      <c r="Y31" s="670"/>
      <c r="Z31" s="670"/>
      <c r="AA31" s="2571" t="s">
        <v>929</v>
      </c>
      <c r="AB31" s="2572"/>
      <c r="AC31" s="2573"/>
      <c r="AD31" s="2574" t="str">
        <f>IF(OR($BE$9&gt;0,),IF(AND(OR($D$5="○",$D$6="○"),$Y$29&gt;=0),"可",IF(AND(OR($D$5="○",$D$6="○"),$Y$29&lt;0),"不可","")),"")</f>
        <v/>
      </c>
      <c r="AE31" s="2575"/>
      <c r="AF31" s="2576"/>
      <c r="AG31" s="848"/>
      <c r="AH31" s="842"/>
      <c r="AI31" s="852"/>
      <c r="AJ31" s="671"/>
      <c r="AK31" s="671"/>
      <c r="AL31" s="671"/>
      <c r="AM31" s="671"/>
      <c r="AN31" s="671"/>
      <c r="AO31" s="672"/>
      <c r="AP31" s="672"/>
      <c r="AQ31" s="2571" t="s">
        <v>930</v>
      </c>
      <c r="AR31" s="2572"/>
      <c r="AS31" s="2573"/>
      <c r="AT31" s="2574" t="str">
        <f>IF(OR($BE$9&gt;0,),IF(AND(OR($D$7="○"),$AO$29&gt;=0),"可",IF(AND(OR($D$7="○"),$AO$29&lt;0),"不可","")),"")</f>
        <v/>
      </c>
      <c r="AU31" s="2575"/>
      <c r="AV31" s="2576"/>
      <c r="AW31" s="673"/>
      <c r="AX31" s="68"/>
      <c r="AY31" s="674"/>
      <c r="AZ31" s="671"/>
      <c r="BA31" s="671"/>
      <c r="BB31" s="671"/>
      <c r="BC31" s="671"/>
      <c r="BD31" s="671"/>
      <c r="BE31" s="672"/>
      <c r="BF31" s="672"/>
      <c r="BG31" s="2571" t="s">
        <v>931</v>
      </c>
      <c r="BH31" s="2572"/>
      <c r="BI31" s="2573"/>
      <c r="BJ31" s="2574" t="str">
        <f>IF(OR($BE$9&gt;0,),IF(AND(OR($D$7="○"),$BE$29&gt;=0),"可",IF(AND(OR($D$7="○"),$BE$29&lt;0),"不可","")),"")</f>
        <v/>
      </c>
      <c r="BK31" s="2575"/>
      <c r="BL31" s="2576"/>
      <c r="BM31" s="663"/>
      <c r="BN31" s="664"/>
      <c r="BO31" s="630"/>
      <c r="BQ31" s="642"/>
      <c r="BR31" s="647"/>
      <c r="BS31" s="647"/>
      <c r="BT31" s="648"/>
      <c r="BU31" s="654"/>
      <c r="BV31" s="69"/>
      <c r="BW31" s="69"/>
      <c r="BX31" s="655"/>
      <c r="BY31" s="69"/>
      <c r="BZ31" s="69"/>
      <c r="CA31" s="69"/>
      <c r="CB31" s="69"/>
      <c r="CC31" s="69"/>
      <c r="CD31" s="69"/>
      <c r="CE31" s="69"/>
      <c r="CF31" s="69"/>
      <c r="CG31" s="69"/>
      <c r="CH31" s="69"/>
      <c r="CI31" s="69"/>
      <c r="CJ31" s="69"/>
      <c r="CK31" s="69"/>
      <c r="CL31" s="69"/>
      <c r="CM31" s="69"/>
      <c r="CN31" s="69"/>
      <c r="CO31" s="69"/>
      <c r="CP31" s="69"/>
      <c r="CQ31" s="69"/>
      <c r="CR31" s="69"/>
    </row>
    <row r="32" spans="2:96" ht="20.25" customHeight="1">
      <c r="B32" s="641"/>
      <c r="C32" s="675"/>
      <c r="D32" s="676"/>
      <c r="E32" s="676"/>
      <c r="F32" s="676"/>
      <c r="G32" s="676"/>
      <c r="H32" s="676"/>
      <c r="I32" s="677"/>
      <c r="J32" s="677"/>
      <c r="K32" s="677"/>
      <c r="L32" s="677"/>
      <c r="M32" s="677"/>
      <c r="N32" s="677"/>
      <c r="O32" s="677"/>
      <c r="P32" s="677"/>
      <c r="Q32" s="678"/>
      <c r="R32" s="678"/>
      <c r="S32" s="678"/>
      <c r="T32" s="676"/>
      <c r="U32" s="676"/>
      <c r="V32" s="676"/>
      <c r="W32" s="676"/>
      <c r="X32" s="676"/>
      <c r="Y32" s="677"/>
      <c r="Z32" s="677"/>
      <c r="AA32" s="677"/>
      <c r="AB32" s="677"/>
      <c r="AC32" s="677"/>
      <c r="AD32" s="677"/>
      <c r="AE32" s="677"/>
      <c r="AF32" s="677"/>
      <c r="AG32" s="679"/>
      <c r="AH32" s="842"/>
      <c r="AI32" s="680"/>
      <c r="AJ32" s="676"/>
      <c r="AK32" s="676"/>
      <c r="AL32" s="676"/>
      <c r="AM32" s="676"/>
      <c r="AN32" s="676"/>
      <c r="AO32" s="677"/>
      <c r="AP32" s="677"/>
      <c r="AQ32" s="677"/>
      <c r="AR32" s="677"/>
      <c r="AS32" s="677"/>
      <c r="AT32" s="677"/>
      <c r="AU32" s="677"/>
      <c r="AV32" s="677"/>
      <c r="AW32" s="681"/>
      <c r="AX32" s="678"/>
      <c r="AY32" s="682"/>
      <c r="AZ32" s="676"/>
      <c r="BA32" s="676"/>
      <c r="BB32" s="676"/>
      <c r="BC32" s="676"/>
      <c r="BD32" s="676"/>
      <c r="BE32" s="677"/>
      <c r="BF32" s="677"/>
      <c r="BG32" s="677"/>
      <c r="BH32" s="677"/>
      <c r="BI32" s="677"/>
      <c r="BJ32" s="677"/>
      <c r="BK32" s="677"/>
      <c r="BL32" s="677"/>
      <c r="BM32" s="683"/>
      <c r="BN32" s="664"/>
      <c r="BO32" s="630"/>
      <c r="BQ32" s="642"/>
      <c r="BR32" s="647"/>
      <c r="BS32" s="647"/>
      <c r="BT32" s="648"/>
      <c r="BU32" s="654"/>
      <c r="BV32" s="69"/>
      <c r="BW32" s="69"/>
      <c r="BX32" s="655"/>
      <c r="BY32" s="69"/>
      <c r="BZ32" s="69"/>
      <c r="CA32" s="69"/>
      <c r="CB32" s="69"/>
      <c r="CC32" s="69"/>
      <c r="CD32" s="69"/>
      <c r="CE32" s="69"/>
      <c r="CF32" s="69"/>
      <c r="CG32" s="69"/>
      <c r="CH32" s="69"/>
      <c r="CI32" s="69"/>
      <c r="CJ32" s="69"/>
      <c r="CK32" s="69"/>
      <c r="CL32" s="69"/>
      <c r="CM32" s="69"/>
      <c r="CN32" s="69"/>
      <c r="CO32" s="69"/>
      <c r="CP32" s="69"/>
      <c r="CQ32" s="69"/>
      <c r="CR32" s="69"/>
    </row>
    <row r="33" spans="2:96" ht="20.25" customHeight="1" thickBot="1">
      <c r="B33" s="684"/>
      <c r="C33" s="685"/>
      <c r="D33" s="686"/>
      <c r="E33" s="686"/>
      <c r="F33" s="686"/>
      <c r="G33" s="686"/>
      <c r="H33" s="686"/>
      <c r="I33" s="687"/>
      <c r="J33" s="687"/>
      <c r="K33" s="687"/>
      <c r="L33" s="687"/>
      <c r="M33" s="687"/>
      <c r="N33" s="687"/>
      <c r="O33" s="687"/>
      <c r="P33" s="687"/>
      <c r="Q33" s="850"/>
      <c r="R33" s="850"/>
      <c r="S33" s="850"/>
      <c r="T33" s="686"/>
      <c r="U33" s="686"/>
      <c r="V33" s="686"/>
      <c r="W33" s="686"/>
      <c r="X33" s="686"/>
      <c r="Y33" s="687"/>
      <c r="Z33" s="687"/>
      <c r="AA33" s="687"/>
      <c r="AB33" s="687"/>
      <c r="AC33" s="687"/>
      <c r="AD33" s="687"/>
      <c r="AE33" s="687"/>
      <c r="AF33" s="687"/>
      <c r="AG33" s="850"/>
      <c r="AH33" s="850"/>
      <c r="AI33" s="850"/>
      <c r="AJ33" s="686"/>
      <c r="AK33" s="686"/>
      <c r="AL33" s="686"/>
      <c r="AM33" s="686"/>
      <c r="AN33" s="686"/>
      <c r="AO33" s="687"/>
      <c r="AP33" s="687"/>
      <c r="AQ33" s="687"/>
      <c r="AR33" s="687"/>
      <c r="AS33" s="687"/>
      <c r="AT33" s="687"/>
      <c r="AU33" s="687"/>
      <c r="AV33" s="687"/>
      <c r="AW33" s="688"/>
      <c r="AX33" s="850"/>
      <c r="AY33" s="689"/>
      <c r="AZ33" s="686"/>
      <c r="BA33" s="686"/>
      <c r="BB33" s="686"/>
      <c r="BC33" s="686"/>
      <c r="BD33" s="686"/>
      <c r="BE33" s="687"/>
      <c r="BF33" s="687"/>
      <c r="BG33" s="687"/>
      <c r="BH33" s="687"/>
      <c r="BI33" s="687"/>
      <c r="BJ33" s="687"/>
      <c r="BK33" s="687"/>
      <c r="BL33" s="687"/>
      <c r="BM33" s="690"/>
      <c r="BN33" s="691"/>
      <c r="BO33" s="844"/>
      <c r="BQ33" s="642"/>
      <c r="BR33" s="647"/>
      <c r="BS33" s="647"/>
      <c r="BT33" s="648"/>
      <c r="BU33" s="654"/>
      <c r="BV33" s="69"/>
      <c r="BW33" s="69"/>
      <c r="BX33" s="655"/>
      <c r="BY33" s="69"/>
      <c r="BZ33" s="69"/>
      <c r="CA33" s="69"/>
      <c r="CB33" s="69"/>
      <c r="CC33" s="69"/>
      <c r="CD33" s="69"/>
      <c r="CE33" s="69"/>
      <c r="CF33" s="69"/>
      <c r="CG33" s="69"/>
      <c r="CH33" s="69"/>
      <c r="CI33" s="69"/>
      <c r="CJ33" s="69"/>
      <c r="CK33" s="69"/>
      <c r="CL33" s="69"/>
      <c r="CM33" s="69"/>
      <c r="CN33" s="69"/>
      <c r="CO33" s="69"/>
      <c r="CP33" s="69"/>
      <c r="CQ33" s="69"/>
      <c r="CR33" s="69"/>
    </row>
    <row r="34" spans="2:96" ht="21" customHeight="1" thickBot="1">
      <c r="B34" s="604" t="s">
        <v>932</v>
      </c>
      <c r="D34" s="651"/>
      <c r="E34" s="651"/>
      <c r="F34" s="651"/>
      <c r="G34" s="651"/>
      <c r="H34" s="651"/>
      <c r="I34" s="651"/>
      <c r="J34" s="651"/>
      <c r="K34" s="651"/>
      <c r="L34" s="651"/>
      <c r="M34" s="651"/>
      <c r="N34" s="651"/>
      <c r="O34" s="651"/>
      <c r="P34" s="651"/>
      <c r="Q34" s="651"/>
      <c r="R34" s="651"/>
      <c r="S34" s="651"/>
      <c r="T34" s="651"/>
      <c r="U34" s="651"/>
      <c r="V34" s="651"/>
      <c r="W34" s="651"/>
      <c r="X34" s="651"/>
      <c r="Y34" s="651"/>
      <c r="Z34" s="651"/>
      <c r="AA34" s="651"/>
      <c r="AB34" s="651"/>
      <c r="AC34" s="651"/>
      <c r="AD34" s="651"/>
      <c r="AE34" s="651"/>
      <c r="AF34" s="651"/>
      <c r="AG34" s="651"/>
      <c r="AH34" s="651"/>
      <c r="AI34" s="651"/>
      <c r="AJ34" s="651"/>
      <c r="AK34" s="651"/>
      <c r="AL34" s="651"/>
      <c r="AM34" s="651"/>
      <c r="AN34" s="651"/>
      <c r="AO34" s="651"/>
      <c r="AP34" s="651"/>
      <c r="AQ34" s="651"/>
      <c r="AR34" s="651"/>
      <c r="AS34" s="651"/>
      <c r="AT34" s="651"/>
      <c r="AU34" s="651"/>
      <c r="AV34" s="651"/>
      <c r="AW34" s="651"/>
      <c r="AX34" s="651"/>
      <c r="AY34" s="651"/>
      <c r="AZ34" s="651"/>
      <c r="BA34" s="337"/>
      <c r="BB34" s="651"/>
      <c r="BC34" s="337"/>
      <c r="BD34" s="337"/>
      <c r="BE34" s="651"/>
      <c r="BF34" s="337"/>
      <c r="BG34" s="651"/>
      <c r="BH34" s="651"/>
      <c r="BI34" s="651"/>
      <c r="BJ34" s="651"/>
      <c r="BK34" s="651"/>
      <c r="BL34" s="651"/>
      <c r="BM34" s="651"/>
      <c r="BN34" s="651"/>
      <c r="BO34" s="844"/>
      <c r="BQ34" s="642"/>
      <c r="BR34" s="647"/>
      <c r="BS34" s="647"/>
      <c r="BT34" s="648"/>
      <c r="BU34" s="654"/>
      <c r="BV34" s="69"/>
      <c r="BW34" s="69"/>
      <c r="BX34" s="69"/>
      <c r="BY34" s="69"/>
      <c r="BZ34" s="69"/>
      <c r="CA34" s="69"/>
      <c r="CB34" s="69"/>
      <c r="CC34" s="69"/>
      <c r="CD34" s="69"/>
      <c r="CE34" s="69"/>
      <c r="CF34" s="69"/>
      <c r="CG34" s="69"/>
      <c r="CH34" s="69"/>
      <c r="CI34" s="69"/>
      <c r="CJ34" s="69"/>
      <c r="CK34" s="69"/>
      <c r="CL34" s="69"/>
      <c r="CM34" s="69"/>
      <c r="CN34" s="69"/>
      <c r="CO34" s="69"/>
      <c r="CP34" s="69"/>
      <c r="CQ34" s="69"/>
      <c r="CR34" s="69"/>
    </row>
    <row r="35" spans="2:96" ht="32.25" customHeight="1" thickBot="1">
      <c r="B35" s="2577"/>
      <c r="C35" s="692"/>
      <c r="D35" s="2579" t="s">
        <v>152</v>
      </c>
      <c r="E35" s="2579"/>
      <c r="F35" s="2579"/>
      <c r="G35" s="2579"/>
      <c r="H35" s="2579"/>
      <c r="I35" s="2580"/>
      <c r="J35" s="2582" t="s">
        <v>933</v>
      </c>
      <c r="K35" s="2583"/>
      <c r="L35" s="2583"/>
      <c r="M35" s="2583"/>
      <c r="N35" s="2583"/>
      <c r="O35" s="2584"/>
      <c r="P35" s="2588" t="s">
        <v>8</v>
      </c>
      <c r="Q35" s="2579"/>
      <c r="R35" s="2579"/>
      <c r="S35" s="2579"/>
      <c r="T35" s="2579"/>
      <c r="U35" s="2579"/>
      <c r="V35" s="2589"/>
      <c r="W35" s="2593" t="s">
        <v>934</v>
      </c>
      <c r="X35" s="2594"/>
      <c r="Y35" s="2594"/>
      <c r="Z35" s="2594"/>
      <c r="AA35" s="2594"/>
      <c r="AB35" s="2594"/>
      <c r="AC35" s="2595"/>
      <c r="AD35" s="2593" t="s">
        <v>935</v>
      </c>
      <c r="AE35" s="2594"/>
      <c r="AF35" s="2594"/>
      <c r="AG35" s="2594"/>
      <c r="AH35" s="2594"/>
      <c r="AI35" s="2594"/>
      <c r="AJ35" s="2595"/>
      <c r="AK35" s="2593" t="s">
        <v>936</v>
      </c>
      <c r="AL35" s="2594"/>
      <c r="AM35" s="2594"/>
      <c r="AN35" s="2594"/>
      <c r="AO35" s="2594"/>
      <c r="AP35" s="2594"/>
      <c r="AQ35" s="2595"/>
      <c r="AR35" s="2577" t="s">
        <v>937</v>
      </c>
      <c r="AS35" s="2579"/>
      <c r="AT35" s="2579"/>
      <c r="AU35" s="2579"/>
      <c r="AV35" s="2579"/>
      <c r="AW35" s="2579"/>
      <c r="AX35" s="2589"/>
      <c r="AY35" s="2583" t="s">
        <v>938</v>
      </c>
      <c r="AZ35" s="2583"/>
      <c r="BA35" s="2584"/>
      <c r="BB35" s="2582" t="s">
        <v>939</v>
      </c>
      <c r="BC35" s="2583"/>
      <c r="BD35" s="2584"/>
      <c r="BE35" s="2582" t="s">
        <v>940</v>
      </c>
      <c r="BF35" s="2583"/>
      <c r="BG35" s="2583"/>
      <c r="BH35" s="2582" t="s">
        <v>941</v>
      </c>
      <c r="BI35" s="2583"/>
      <c r="BJ35" s="2583"/>
      <c r="BK35" s="2588" t="s">
        <v>942</v>
      </c>
      <c r="BL35" s="2579"/>
      <c r="BM35" s="2579"/>
      <c r="BN35" s="2589"/>
      <c r="BQ35" s="642"/>
      <c r="BR35" s="647"/>
      <c r="BS35" s="647"/>
      <c r="BT35" s="648"/>
      <c r="BU35" s="648"/>
    </row>
    <row r="36" spans="2:96" ht="32.25" customHeight="1" thickBot="1">
      <c r="B36" s="2578"/>
      <c r="C36" s="693"/>
      <c r="D36" s="2467"/>
      <c r="E36" s="2467"/>
      <c r="F36" s="2467"/>
      <c r="G36" s="2467"/>
      <c r="H36" s="2467"/>
      <c r="I36" s="2581"/>
      <c r="J36" s="2585"/>
      <c r="K36" s="2586"/>
      <c r="L36" s="2586"/>
      <c r="M36" s="2586"/>
      <c r="N36" s="2586"/>
      <c r="O36" s="2587"/>
      <c r="P36" s="2590"/>
      <c r="Q36" s="2591"/>
      <c r="R36" s="2591"/>
      <c r="S36" s="2591"/>
      <c r="T36" s="2591"/>
      <c r="U36" s="2591"/>
      <c r="V36" s="2592"/>
      <c r="W36" s="867" t="s">
        <v>612</v>
      </c>
      <c r="X36" s="868" t="s">
        <v>943</v>
      </c>
      <c r="Y36" s="868" t="s">
        <v>944</v>
      </c>
      <c r="Z36" s="868" t="s">
        <v>945</v>
      </c>
      <c r="AA36" s="868" t="s">
        <v>946</v>
      </c>
      <c r="AB36" s="868" t="s">
        <v>947</v>
      </c>
      <c r="AC36" s="869" t="s">
        <v>32</v>
      </c>
      <c r="AD36" s="867" t="s">
        <v>612</v>
      </c>
      <c r="AE36" s="868" t="s">
        <v>943</v>
      </c>
      <c r="AF36" s="868" t="s">
        <v>944</v>
      </c>
      <c r="AG36" s="868" t="s">
        <v>945</v>
      </c>
      <c r="AH36" s="868" t="s">
        <v>946</v>
      </c>
      <c r="AI36" s="868" t="s">
        <v>947</v>
      </c>
      <c r="AJ36" s="869" t="s">
        <v>32</v>
      </c>
      <c r="AK36" s="867" t="s">
        <v>612</v>
      </c>
      <c r="AL36" s="868" t="s">
        <v>943</v>
      </c>
      <c r="AM36" s="868" t="s">
        <v>944</v>
      </c>
      <c r="AN36" s="868" t="s">
        <v>945</v>
      </c>
      <c r="AO36" s="868" t="s">
        <v>946</v>
      </c>
      <c r="AP36" s="868" t="s">
        <v>947</v>
      </c>
      <c r="AQ36" s="869" t="s">
        <v>32</v>
      </c>
      <c r="AR36" s="694" t="s">
        <v>612</v>
      </c>
      <c r="AS36" s="695" t="s">
        <v>943</v>
      </c>
      <c r="AT36" s="695" t="s">
        <v>944</v>
      </c>
      <c r="AU36" s="695" t="s">
        <v>945</v>
      </c>
      <c r="AV36" s="695" t="s">
        <v>946</v>
      </c>
      <c r="AW36" s="695" t="s">
        <v>947</v>
      </c>
      <c r="AX36" s="696" t="s">
        <v>32</v>
      </c>
      <c r="AY36" s="2586"/>
      <c r="AZ36" s="2586"/>
      <c r="BA36" s="2587"/>
      <c r="BB36" s="2585"/>
      <c r="BC36" s="2586"/>
      <c r="BD36" s="2587"/>
      <c r="BE36" s="2585"/>
      <c r="BF36" s="2586"/>
      <c r="BG36" s="2586"/>
      <c r="BH36" s="2585"/>
      <c r="BI36" s="2586"/>
      <c r="BJ36" s="2586"/>
      <c r="BK36" s="2596"/>
      <c r="BL36" s="2467"/>
      <c r="BM36" s="2467"/>
      <c r="BN36" s="2597"/>
      <c r="BQ36" s="642"/>
      <c r="BR36" s="647"/>
      <c r="BS36" s="647"/>
      <c r="BT36" s="648"/>
      <c r="BU36" s="648"/>
    </row>
    <row r="37" spans="2:96" ht="21" customHeight="1" thickBot="1">
      <c r="B37" s="2598" t="s">
        <v>948</v>
      </c>
      <c r="C37" s="697"/>
      <c r="D37" s="2601"/>
      <c r="E37" s="2601"/>
      <c r="F37" s="2601"/>
      <c r="G37" s="2601"/>
      <c r="H37" s="2601"/>
      <c r="I37" s="2602"/>
      <c r="J37" s="2603"/>
      <c r="K37" s="2601"/>
      <c r="L37" s="2602"/>
      <c r="M37" s="2603"/>
      <c r="N37" s="2601"/>
      <c r="O37" s="2602"/>
      <c r="P37" s="2604"/>
      <c r="Q37" s="2605"/>
      <c r="R37" s="2605"/>
      <c r="S37" s="2605"/>
      <c r="T37" s="2605"/>
      <c r="U37" s="2605"/>
      <c r="V37" s="2606"/>
      <c r="W37" s="698"/>
      <c r="X37" s="699"/>
      <c r="Y37" s="699"/>
      <c r="Z37" s="699"/>
      <c r="AA37" s="699"/>
      <c r="AB37" s="699"/>
      <c r="AC37" s="700"/>
      <c r="AD37" s="698"/>
      <c r="AE37" s="699"/>
      <c r="AF37" s="699"/>
      <c r="AG37" s="699"/>
      <c r="AH37" s="699"/>
      <c r="AI37" s="699"/>
      <c r="AJ37" s="700"/>
      <c r="AK37" s="698"/>
      <c r="AL37" s="699"/>
      <c r="AM37" s="699"/>
      <c r="AN37" s="699"/>
      <c r="AO37" s="699"/>
      <c r="AP37" s="699"/>
      <c r="AQ37" s="700"/>
      <c r="AR37" s="698"/>
      <c r="AS37" s="699"/>
      <c r="AT37" s="699"/>
      <c r="AU37" s="699"/>
      <c r="AV37" s="699"/>
      <c r="AW37" s="699"/>
      <c r="AX37" s="700"/>
      <c r="AY37" s="2607">
        <f t="shared" ref="AY37:AY56" si="4">SUM(W37:AX37)</f>
        <v>0</v>
      </c>
      <c r="AZ37" s="2607"/>
      <c r="BA37" s="2608"/>
      <c r="BB37" s="2609">
        <f t="shared" ref="BB37:BB57" si="5">AY37/4</f>
        <v>0</v>
      </c>
      <c r="BC37" s="2610"/>
      <c r="BD37" s="2611"/>
      <c r="BE37" s="2612"/>
      <c r="BF37" s="2613"/>
      <c r="BG37" s="2613"/>
      <c r="BH37" s="2612"/>
      <c r="BI37" s="2613"/>
      <c r="BJ37" s="2613"/>
      <c r="BK37" s="2638"/>
      <c r="BL37" s="2639"/>
      <c r="BM37" s="2639"/>
      <c r="BN37" s="2640"/>
      <c r="BQ37" s="642"/>
      <c r="BR37" s="647"/>
      <c r="BS37" s="647"/>
      <c r="BT37" s="648"/>
      <c r="BU37" s="648"/>
    </row>
    <row r="38" spans="2:96" ht="21" customHeight="1">
      <c r="B38" s="2599"/>
      <c r="C38" s="2641" t="s">
        <v>949</v>
      </c>
      <c r="D38" s="2643"/>
      <c r="E38" s="2643"/>
      <c r="F38" s="2643"/>
      <c r="G38" s="2643"/>
      <c r="H38" s="2643"/>
      <c r="I38" s="2644"/>
      <c r="J38" s="2645"/>
      <c r="K38" s="2643"/>
      <c r="L38" s="2644"/>
      <c r="M38" s="2645"/>
      <c r="N38" s="2643"/>
      <c r="O38" s="2644"/>
      <c r="P38" s="2646"/>
      <c r="Q38" s="2647"/>
      <c r="R38" s="2647"/>
      <c r="S38" s="2647"/>
      <c r="T38" s="2647"/>
      <c r="U38" s="2647"/>
      <c r="V38" s="2648"/>
      <c r="W38" s="701"/>
      <c r="X38" s="702"/>
      <c r="Y38" s="702"/>
      <c r="Z38" s="702"/>
      <c r="AA38" s="702"/>
      <c r="AB38" s="702"/>
      <c r="AC38" s="703"/>
      <c r="AD38" s="701"/>
      <c r="AE38" s="702"/>
      <c r="AF38" s="702"/>
      <c r="AG38" s="702"/>
      <c r="AH38" s="702"/>
      <c r="AI38" s="702"/>
      <c r="AJ38" s="703"/>
      <c r="AK38" s="701"/>
      <c r="AL38" s="702"/>
      <c r="AM38" s="702"/>
      <c r="AN38" s="702"/>
      <c r="AO38" s="702"/>
      <c r="AP38" s="702"/>
      <c r="AQ38" s="703"/>
      <c r="AR38" s="701"/>
      <c r="AS38" s="702"/>
      <c r="AT38" s="702"/>
      <c r="AU38" s="702"/>
      <c r="AV38" s="702"/>
      <c r="AW38" s="702"/>
      <c r="AX38" s="703"/>
      <c r="AY38" s="2649">
        <f t="shared" si="4"/>
        <v>0</v>
      </c>
      <c r="AZ38" s="2649"/>
      <c r="BA38" s="2650"/>
      <c r="BB38" s="2651">
        <f t="shared" si="5"/>
        <v>0</v>
      </c>
      <c r="BC38" s="2652"/>
      <c r="BD38" s="2653"/>
      <c r="BE38" s="2654"/>
      <c r="BF38" s="2655"/>
      <c r="BG38" s="2656"/>
      <c r="BH38" s="2654"/>
      <c r="BI38" s="2655"/>
      <c r="BJ38" s="2656"/>
      <c r="BK38" s="2657"/>
      <c r="BL38" s="2658"/>
      <c r="BM38" s="2658"/>
      <c r="BN38" s="2659"/>
      <c r="BO38" s="704"/>
    </row>
    <row r="39" spans="2:96" ht="21" customHeight="1">
      <c r="B39" s="2599"/>
      <c r="C39" s="2642"/>
      <c r="D39" s="2660"/>
      <c r="E39" s="2660"/>
      <c r="F39" s="2660"/>
      <c r="G39" s="2660"/>
      <c r="H39" s="2660"/>
      <c r="I39" s="2661"/>
      <c r="J39" s="2662"/>
      <c r="K39" s="2660"/>
      <c r="L39" s="2661"/>
      <c r="M39" s="2662"/>
      <c r="N39" s="2660"/>
      <c r="O39" s="2661"/>
      <c r="P39" s="2625"/>
      <c r="Q39" s="2626"/>
      <c r="R39" s="2626"/>
      <c r="S39" s="2626"/>
      <c r="T39" s="2626"/>
      <c r="U39" s="2626"/>
      <c r="V39" s="2627"/>
      <c r="W39" s="705"/>
      <c r="X39" s="870"/>
      <c r="Y39" s="870"/>
      <c r="Z39" s="870"/>
      <c r="AA39" s="870"/>
      <c r="AB39" s="870"/>
      <c r="AC39" s="706"/>
      <c r="AD39" s="705"/>
      <c r="AE39" s="870"/>
      <c r="AF39" s="870"/>
      <c r="AG39" s="870"/>
      <c r="AH39" s="870"/>
      <c r="AI39" s="870"/>
      <c r="AJ39" s="706"/>
      <c r="AK39" s="705"/>
      <c r="AL39" s="870"/>
      <c r="AM39" s="870"/>
      <c r="AN39" s="870"/>
      <c r="AO39" s="870"/>
      <c r="AP39" s="870"/>
      <c r="AQ39" s="706"/>
      <c r="AR39" s="705"/>
      <c r="AS39" s="870"/>
      <c r="AT39" s="870"/>
      <c r="AU39" s="870"/>
      <c r="AV39" s="870"/>
      <c r="AW39" s="870"/>
      <c r="AX39" s="706"/>
      <c r="AY39" s="2614">
        <f t="shared" si="4"/>
        <v>0</v>
      </c>
      <c r="AZ39" s="2614"/>
      <c r="BA39" s="2615"/>
      <c r="BB39" s="2616">
        <f t="shared" si="5"/>
        <v>0</v>
      </c>
      <c r="BC39" s="2617"/>
      <c r="BD39" s="2618"/>
      <c r="BE39" s="2619"/>
      <c r="BF39" s="2620"/>
      <c r="BG39" s="2621"/>
      <c r="BH39" s="2619"/>
      <c r="BI39" s="2620"/>
      <c r="BJ39" s="2621"/>
      <c r="BK39" s="2472"/>
      <c r="BL39" s="2473"/>
      <c r="BM39" s="2473"/>
      <c r="BN39" s="2663"/>
      <c r="BO39" s="704"/>
    </row>
    <row r="40" spans="2:96" ht="21" customHeight="1">
      <c r="B40" s="2599"/>
      <c r="C40" s="2642"/>
      <c r="D40" s="2660"/>
      <c r="E40" s="2660"/>
      <c r="F40" s="2660"/>
      <c r="G40" s="2660"/>
      <c r="H40" s="2660"/>
      <c r="I40" s="2661"/>
      <c r="J40" s="2662"/>
      <c r="K40" s="2660"/>
      <c r="L40" s="2661"/>
      <c r="M40" s="2662"/>
      <c r="N40" s="2660"/>
      <c r="O40" s="2661"/>
      <c r="P40" s="2625"/>
      <c r="Q40" s="2626"/>
      <c r="R40" s="2626"/>
      <c r="S40" s="2626"/>
      <c r="T40" s="2626"/>
      <c r="U40" s="2626"/>
      <c r="V40" s="2627"/>
      <c r="W40" s="705"/>
      <c r="X40" s="870"/>
      <c r="Y40" s="870"/>
      <c r="Z40" s="870"/>
      <c r="AA40" s="870"/>
      <c r="AB40" s="870"/>
      <c r="AC40" s="706"/>
      <c r="AD40" s="705"/>
      <c r="AE40" s="870"/>
      <c r="AF40" s="870"/>
      <c r="AG40" s="870"/>
      <c r="AH40" s="870"/>
      <c r="AI40" s="870"/>
      <c r="AJ40" s="706"/>
      <c r="AK40" s="705"/>
      <c r="AL40" s="870"/>
      <c r="AM40" s="870"/>
      <c r="AN40" s="870"/>
      <c r="AO40" s="870"/>
      <c r="AP40" s="870"/>
      <c r="AQ40" s="706"/>
      <c r="AR40" s="705"/>
      <c r="AS40" s="870"/>
      <c r="AT40" s="870"/>
      <c r="AU40" s="870"/>
      <c r="AV40" s="870"/>
      <c r="AW40" s="870"/>
      <c r="AX40" s="706"/>
      <c r="AY40" s="2614">
        <f t="shared" si="4"/>
        <v>0</v>
      </c>
      <c r="AZ40" s="2614"/>
      <c r="BA40" s="2615"/>
      <c r="BB40" s="2616">
        <f t="shared" si="5"/>
        <v>0</v>
      </c>
      <c r="BC40" s="2617"/>
      <c r="BD40" s="2618"/>
      <c r="BE40" s="2619"/>
      <c r="BF40" s="2620"/>
      <c r="BG40" s="2621"/>
      <c r="BH40" s="2619"/>
      <c r="BI40" s="2620"/>
      <c r="BJ40" s="2621"/>
      <c r="BK40" s="2472"/>
      <c r="BL40" s="2473"/>
      <c r="BM40" s="2473"/>
      <c r="BN40" s="2663"/>
      <c r="BO40" s="704"/>
    </row>
    <row r="41" spans="2:96" ht="21" customHeight="1">
      <c r="B41" s="2599"/>
      <c r="C41" s="2642"/>
      <c r="D41" s="2660"/>
      <c r="E41" s="2660"/>
      <c r="F41" s="2660"/>
      <c r="G41" s="2660"/>
      <c r="H41" s="2660"/>
      <c r="I41" s="2661"/>
      <c r="J41" s="2662"/>
      <c r="K41" s="2660"/>
      <c r="L41" s="2661"/>
      <c r="M41" s="2662"/>
      <c r="N41" s="2660"/>
      <c r="O41" s="2661"/>
      <c r="P41" s="2625"/>
      <c r="Q41" s="2626"/>
      <c r="R41" s="2626"/>
      <c r="S41" s="2626"/>
      <c r="T41" s="2626"/>
      <c r="U41" s="2626"/>
      <c r="V41" s="2627"/>
      <c r="W41" s="705"/>
      <c r="X41" s="870"/>
      <c r="Y41" s="870"/>
      <c r="Z41" s="870"/>
      <c r="AA41" s="870"/>
      <c r="AB41" s="870"/>
      <c r="AC41" s="706"/>
      <c r="AD41" s="705"/>
      <c r="AE41" s="870"/>
      <c r="AF41" s="870"/>
      <c r="AG41" s="870"/>
      <c r="AH41" s="870"/>
      <c r="AI41" s="870"/>
      <c r="AJ41" s="706"/>
      <c r="AK41" s="705"/>
      <c r="AL41" s="870"/>
      <c r="AM41" s="870"/>
      <c r="AN41" s="870"/>
      <c r="AO41" s="870"/>
      <c r="AP41" s="870"/>
      <c r="AQ41" s="706"/>
      <c r="AR41" s="705"/>
      <c r="AS41" s="870"/>
      <c r="AT41" s="870"/>
      <c r="AU41" s="870"/>
      <c r="AV41" s="870"/>
      <c r="AW41" s="870"/>
      <c r="AX41" s="706"/>
      <c r="AY41" s="2614">
        <f t="shared" si="4"/>
        <v>0</v>
      </c>
      <c r="AZ41" s="2614"/>
      <c r="BA41" s="2615"/>
      <c r="BB41" s="2616">
        <f t="shared" si="5"/>
        <v>0</v>
      </c>
      <c r="BC41" s="2617"/>
      <c r="BD41" s="2618"/>
      <c r="BE41" s="2619"/>
      <c r="BF41" s="2620"/>
      <c r="BG41" s="2621"/>
      <c r="BH41" s="2619"/>
      <c r="BI41" s="2620"/>
      <c r="BJ41" s="2621"/>
      <c r="BK41" s="2472"/>
      <c r="BL41" s="2473"/>
      <c r="BM41" s="2473"/>
      <c r="BN41" s="2663"/>
      <c r="BO41" s="704"/>
      <c r="CC41" s="707"/>
      <c r="CD41" s="590"/>
      <c r="CE41" s="590"/>
      <c r="CF41" s="590"/>
      <c r="CG41" s="590"/>
      <c r="CH41" s="590"/>
      <c r="CI41" s="590"/>
      <c r="CJ41" s="590"/>
      <c r="CK41" s="590"/>
      <c r="CL41" s="590"/>
      <c r="CM41" s="590"/>
      <c r="CN41" s="590"/>
      <c r="CO41" s="590"/>
      <c r="CP41" s="590"/>
      <c r="CQ41" s="590"/>
      <c r="CR41" s="590"/>
    </row>
    <row r="42" spans="2:96" ht="21" customHeight="1" thickBot="1">
      <c r="B42" s="2599"/>
      <c r="C42" s="2642"/>
      <c r="D42" s="2622"/>
      <c r="E42" s="2622"/>
      <c r="F42" s="2622"/>
      <c r="G42" s="2622"/>
      <c r="H42" s="2622"/>
      <c r="I42" s="2623"/>
      <c r="J42" s="2624"/>
      <c r="K42" s="2622"/>
      <c r="L42" s="2623"/>
      <c r="M42" s="2624"/>
      <c r="N42" s="2622"/>
      <c r="O42" s="2623"/>
      <c r="P42" s="2625"/>
      <c r="Q42" s="2626"/>
      <c r="R42" s="2626"/>
      <c r="S42" s="2626"/>
      <c r="T42" s="2626"/>
      <c r="U42" s="2626"/>
      <c r="V42" s="2627"/>
      <c r="W42" s="871"/>
      <c r="X42" s="872"/>
      <c r="Y42" s="872"/>
      <c r="Z42" s="872"/>
      <c r="AA42" s="872"/>
      <c r="AB42" s="872"/>
      <c r="AC42" s="873"/>
      <c r="AD42" s="871"/>
      <c r="AE42" s="872"/>
      <c r="AF42" s="872"/>
      <c r="AG42" s="872"/>
      <c r="AH42" s="872"/>
      <c r="AI42" s="872"/>
      <c r="AJ42" s="873"/>
      <c r="AK42" s="871"/>
      <c r="AL42" s="872"/>
      <c r="AM42" s="872"/>
      <c r="AN42" s="872"/>
      <c r="AO42" s="872"/>
      <c r="AP42" s="872"/>
      <c r="AQ42" s="873"/>
      <c r="AR42" s="871"/>
      <c r="AS42" s="872"/>
      <c r="AT42" s="872"/>
      <c r="AU42" s="872"/>
      <c r="AV42" s="872"/>
      <c r="AW42" s="872"/>
      <c r="AX42" s="873"/>
      <c r="AY42" s="2628">
        <f t="shared" si="4"/>
        <v>0</v>
      </c>
      <c r="AZ42" s="2628"/>
      <c r="BA42" s="2629"/>
      <c r="BB42" s="2630">
        <f t="shared" si="5"/>
        <v>0</v>
      </c>
      <c r="BC42" s="2631"/>
      <c r="BD42" s="2632"/>
      <c r="BE42" s="2633"/>
      <c r="BF42" s="2634"/>
      <c r="BG42" s="2635"/>
      <c r="BH42" s="2633"/>
      <c r="BI42" s="2634"/>
      <c r="BJ42" s="2635"/>
      <c r="BK42" s="2490"/>
      <c r="BL42" s="2491"/>
      <c r="BM42" s="2491"/>
      <c r="BN42" s="2664"/>
      <c r="BO42" s="704"/>
      <c r="CC42" s="590"/>
      <c r="CD42" s="590"/>
      <c r="CE42" s="2665"/>
      <c r="CF42" s="2665"/>
      <c r="CG42" s="2665"/>
      <c r="CH42" s="2665"/>
      <c r="CI42" s="2665"/>
      <c r="CJ42" s="2665"/>
      <c r="CK42" s="2666"/>
      <c r="CL42" s="2666"/>
      <c r="CM42" s="2666"/>
      <c r="CN42" s="2666"/>
      <c r="CO42" s="2666"/>
      <c r="CP42" s="648"/>
      <c r="CQ42" s="648"/>
      <c r="CR42" s="648"/>
    </row>
    <row r="43" spans="2:96" ht="21" customHeight="1">
      <c r="B43" s="2599"/>
      <c r="C43" s="2667" t="s">
        <v>875</v>
      </c>
      <c r="D43" s="2668"/>
      <c r="E43" s="2669"/>
      <c r="F43" s="2669"/>
      <c r="G43" s="2669"/>
      <c r="H43" s="2669"/>
      <c r="I43" s="2669"/>
      <c r="J43" s="2669"/>
      <c r="K43" s="2669"/>
      <c r="L43" s="2669"/>
      <c r="M43" s="2669"/>
      <c r="N43" s="2669"/>
      <c r="O43" s="2669"/>
      <c r="P43" s="2646"/>
      <c r="Q43" s="2647"/>
      <c r="R43" s="2647"/>
      <c r="S43" s="2647"/>
      <c r="T43" s="2647"/>
      <c r="U43" s="2647"/>
      <c r="V43" s="2648"/>
      <c r="W43" s="701"/>
      <c r="X43" s="702"/>
      <c r="Y43" s="702"/>
      <c r="Z43" s="702"/>
      <c r="AA43" s="702"/>
      <c r="AB43" s="702"/>
      <c r="AC43" s="703"/>
      <c r="AD43" s="701"/>
      <c r="AE43" s="702"/>
      <c r="AF43" s="702"/>
      <c r="AG43" s="702"/>
      <c r="AH43" s="702"/>
      <c r="AI43" s="702"/>
      <c r="AJ43" s="703"/>
      <c r="AK43" s="701"/>
      <c r="AL43" s="702"/>
      <c r="AM43" s="702"/>
      <c r="AN43" s="702"/>
      <c r="AO43" s="702"/>
      <c r="AP43" s="702"/>
      <c r="AQ43" s="703"/>
      <c r="AR43" s="708"/>
      <c r="AS43" s="702"/>
      <c r="AT43" s="702"/>
      <c r="AU43" s="702"/>
      <c r="AV43" s="702"/>
      <c r="AW43" s="702"/>
      <c r="AX43" s="703"/>
      <c r="AY43" s="2650">
        <f t="shared" si="4"/>
        <v>0</v>
      </c>
      <c r="AZ43" s="2670"/>
      <c r="BA43" s="2670"/>
      <c r="BB43" s="2671">
        <f>AY43/4</f>
        <v>0</v>
      </c>
      <c r="BC43" s="2671"/>
      <c r="BD43" s="2671"/>
      <c r="BE43" s="2674" t="e">
        <f>ROUNDDOWN(SUM(BB43:BD50)/AY60,1)</f>
        <v>#DIV/0!</v>
      </c>
      <c r="BF43" s="2675"/>
      <c r="BG43" s="2676"/>
      <c r="BH43" s="2683">
        <f>ROUNDDOWN(SUM(BB43:BD50)/40,1)</f>
        <v>0</v>
      </c>
      <c r="BI43" s="2684"/>
      <c r="BJ43" s="2685"/>
      <c r="BK43" s="2657"/>
      <c r="BL43" s="2658"/>
      <c r="BM43" s="2658"/>
      <c r="BN43" s="2659"/>
      <c r="BO43" s="704"/>
      <c r="BP43" s="709"/>
      <c r="CC43" s="590"/>
      <c r="CD43" s="590"/>
      <c r="CE43" s="2665"/>
      <c r="CF43" s="2665"/>
      <c r="CG43" s="2665"/>
      <c r="CH43" s="2665"/>
      <c r="CI43" s="2665"/>
      <c r="CJ43" s="2665"/>
      <c r="CK43" s="2666"/>
      <c r="CL43" s="2666"/>
      <c r="CM43" s="2666"/>
      <c r="CN43" s="2666"/>
      <c r="CO43" s="2666"/>
      <c r="CP43" s="648"/>
      <c r="CQ43" s="648"/>
      <c r="CR43" s="648"/>
    </row>
    <row r="44" spans="2:96" ht="21" customHeight="1">
      <c r="B44" s="2599"/>
      <c r="C44" s="2599"/>
      <c r="D44" s="2636"/>
      <c r="E44" s="2637"/>
      <c r="F44" s="2637"/>
      <c r="G44" s="2637"/>
      <c r="H44" s="2637"/>
      <c r="I44" s="2637"/>
      <c r="J44" s="2637"/>
      <c r="K44" s="2637"/>
      <c r="L44" s="2637"/>
      <c r="M44" s="2637"/>
      <c r="N44" s="2637"/>
      <c r="O44" s="2637"/>
      <c r="P44" s="2625"/>
      <c r="Q44" s="2626"/>
      <c r="R44" s="2626"/>
      <c r="S44" s="2626"/>
      <c r="T44" s="2626"/>
      <c r="U44" s="2626"/>
      <c r="V44" s="2627"/>
      <c r="W44" s="705"/>
      <c r="X44" s="870"/>
      <c r="Y44" s="870"/>
      <c r="Z44" s="870"/>
      <c r="AA44" s="870"/>
      <c r="AB44" s="870"/>
      <c r="AC44" s="706"/>
      <c r="AD44" s="705"/>
      <c r="AE44" s="870"/>
      <c r="AF44" s="870"/>
      <c r="AG44" s="870"/>
      <c r="AH44" s="870"/>
      <c r="AI44" s="870"/>
      <c r="AJ44" s="706"/>
      <c r="AK44" s="705"/>
      <c r="AL44" s="870"/>
      <c r="AM44" s="870"/>
      <c r="AN44" s="870"/>
      <c r="AO44" s="870"/>
      <c r="AP44" s="870"/>
      <c r="AQ44" s="706"/>
      <c r="AR44" s="874"/>
      <c r="AS44" s="870"/>
      <c r="AT44" s="870"/>
      <c r="AU44" s="870"/>
      <c r="AV44" s="870"/>
      <c r="AW44" s="870"/>
      <c r="AX44" s="706"/>
      <c r="AY44" s="2615">
        <f t="shared" si="4"/>
        <v>0</v>
      </c>
      <c r="AZ44" s="2672"/>
      <c r="BA44" s="2672"/>
      <c r="BB44" s="2673">
        <f>AY44/4</f>
        <v>0</v>
      </c>
      <c r="BC44" s="2673"/>
      <c r="BD44" s="2673"/>
      <c r="BE44" s="2677"/>
      <c r="BF44" s="2678"/>
      <c r="BG44" s="2679"/>
      <c r="BH44" s="2686"/>
      <c r="BI44" s="2687"/>
      <c r="BJ44" s="2688"/>
      <c r="BK44" s="2472"/>
      <c r="BL44" s="2473"/>
      <c r="BM44" s="2473"/>
      <c r="BN44" s="2663"/>
      <c r="BO44" s="704"/>
      <c r="CC44" s="590"/>
      <c r="CD44" s="590"/>
      <c r="CE44" s="2665"/>
      <c r="CF44" s="2665"/>
      <c r="CG44" s="2665"/>
      <c r="CH44" s="2665"/>
      <c r="CI44" s="2665"/>
      <c r="CJ44" s="2665"/>
      <c r="CK44" s="2666"/>
      <c r="CL44" s="2666"/>
      <c r="CM44" s="2666"/>
      <c r="CN44" s="2666"/>
      <c r="CO44" s="2666"/>
      <c r="CP44" s="648"/>
      <c r="CQ44" s="648"/>
      <c r="CR44" s="648"/>
    </row>
    <row r="45" spans="2:96" ht="21" customHeight="1">
      <c r="B45" s="2599"/>
      <c r="C45" s="2599"/>
      <c r="D45" s="2636"/>
      <c r="E45" s="2637"/>
      <c r="F45" s="2637"/>
      <c r="G45" s="2637"/>
      <c r="H45" s="2637"/>
      <c r="I45" s="2637"/>
      <c r="J45" s="2637"/>
      <c r="K45" s="2637"/>
      <c r="L45" s="2637"/>
      <c r="M45" s="2637"/>
      <c r="N45" s="2637"/>
      <c r="O45" s="2637"/>
      <c r="P45" s="2625"/>
      <c r="Q45" s="2626"/>
      <c r="R45" s="2626"/>
      <c r="S45" s="2626"/>
      <c r="T45" s="2626"/>
      <c r="U45" s="2626"/>
      <c r="V45" s="2627"/>
      <c r="W45" s="705"/>
      <c r="X45" s="870"/>
      <c r="Y45" s="870"/>
      <c r="Z45" s="870"/>
      <c r="AA45" s="870"/>
      <c r="AB45" s="870"/>
      <c r="AC45" s="706"/>
      <c r="AD45" s="705"/>
      <c r="AE45" s="870"/>
      <c r="AF45" s="870"/>
      <c r="AG45" s="870"/>
      <c r="AH45" s="870"/>
      <c r="AI45" s="870"/>
      <c r="AJ45" s="706"/>
      <c r="AK45" s="705"/>
      <c r="AL45" s="870"/>
      <c r="AM45" s="870"/>
      <c r="AN45" s="870"/>
      <c r="AO45" s="870"/>
      <c r="AP45" s="870"/>
      <c r="AQ45" s="706"/>
      <c r="AR45" s="874"/>
      <c r="AS45" s="870"/>
      <c r="AT45" s="870"/>
      <c r="AU45" s="870"/>
      <c r="AV45" s="870"/>
      <c r="AW45" s="870"/>
      <c r="AX45" s="706"/>
      <c r="AY45" s="2615">
        <f t="shared" si="4"/>
        <v>0</v>
      </c>
      <c r="AZ45" s="2672"/>
      <c r="BA45" s="2672"/>
      <c r="BB45" s="2673">
        <f t="shared" si="5"/>
        <v>0</v>
      </c>
      <c r="BC45" s="2673"/>
      <c r="BD45" s="2673"/>
      <c r="BE45" s="2677"/>
      <c r="BF45" s="2678"/>
      <c r="BG45" s="2679"/>
      <c r="BH45" s="2686"/>
      <c r="BI45" s="2687"/>
      <c r="BJ45" s="2688"/>
      <c r="BK45" s="2472"/>
      <c r="BL45" s="2473"/>
      <c r="BM45" s="2473"/>
      <c r="BN45" s="2663"/>
      <c r="BO45" s="704"/>
      <c r="CC45" s="710"/>
      <c r="CD45" s="590"/>
      <c r="CE45" s="2665"/>
      <c r="CF45" s="2665"/>
      <c r="CG45" s="2665"/>
      <c r="CH45" s="2665"/>
      <c r="CI45" s="2665"/>
      <c r="CJ45" s="2665"/>
      <c r="CK45" s="2666"/>
      <c r="CL45" s="2666"/>
      <c r="CM45" s="2666"/>
      <c r="CN45" s="2666"/>
      <c r="CO45" s="2666"/>
      <c r="CP45" s="648"/>
      <c r="CQ45" s="648"/>
      <c r="CR45" s="648"/>
    </row>
    <row r="46" spans="2:96" ht="21" customHeight="1">
      <c r="B46" s="2599"/>
      <c r="C46" s="2599"/>
      <c r="D46" s="2636"/>
      <c r="E46" s="2637"/>
      <c r="F46" s="2637"/>
      <c r="G46" s="2637"/>
      <c r="H46" s="2637"/>
      <c r="I46" s="2637"/>
      <c r="J46" s="2637"/>
      <c r="K46" s="2637"/>
      <c r="L46" s="2637"/>
      <c r="M46" s="2637"/>
      <c r="N46" s="2637"/>
      <c r="O46" s="2637"/>
      <c r="P46" s="2625"/>
      <c r="Q46" s="2626"/>
      <c r="R46" s="2626"/>
      <c r="S46" s="2626"/>
      <c r="T46" s="2626"/>
      <c r="U46" s="2626"/>
      <c r="V46" s="2627"/>
      <c r="W46" s="705"/>
      <c r="X46" s="870"/>
      <c r="Y46" s="870"/>
      <c r="Z46" s="870"/>
      <c r="AA46" s="870"/>
      <c r="AB46" s="870"/>
      <c r="AC46" s="706"/>
      <c r="AD46" s="705"/>
      <c r="AE46" s="870"/>
      <c r="AF46" s="870"/>
      <c r="AG46" s="870"/>
      <c r="AH46" s="870"/>
      <c r="AI46" s="870"/>
      <c r="AJ46" s="706"/>
      <c r="AK46" s="705"/>
      <c r="AL46" s="870"/>
      <c r="AM46" s="870"/>
      <c r="AN46" s="870"/>
      <c r="AO46" s="870"/>
      <c r="AP46" s="870"/>
      <c r="AQ46" s="706"/>
      <c r="AR46" s="874"/>
      <c r="AS46" s="870"/>
      <c r="AT46" s="870"/>
      <c r="AU46" s="870"/>
      <c r="AV46" s="870"/>
      <c r="AW46" s="870"/>
      <c r="AX46" s="706"/>
      <c r="AY46" s="2615">
        <f t="shared" si="4"/>
        <v>0</v>
      </c>
      <c r="AZ46" s="2672"/>
      <c r="BA46" s="2672"/>
      <c r="BB46" s="2673">
        <f t="shared" si="5"/>
        <v>0</v>
      </c>
      <c r="BC46" s="2673"/>
      <c r="BD46" s="2673"/>
      <c r="BE46" s="2677"/>
      <c r="BF46" s="2678"/>
      <c r="BG46" s="2679"/>
      <c r="BH46" s="2686"/>
      <c r="BI46" s="2687"/>
      <c r="BJ46" s="2688"/>
      <c r="BK46" s="2490"/>
      <c r="BL46" s="2491"/>
      <c r="BM46" s="2491"/>
      <c r="BN46" s="2664"/>
      <c r="BO46" s="704"/>
    </row>
    <row r="47" spans="2:96" ht="21" customHeight="1">
      <c r="B47" s="2599"/>
      <c r="C47" s="2599"/>
      <c r="D47" s="2636"/>
      <c r="E47" s="2637"/>
      <c r="F47" s="2637"/>
      <c r="G47" s="2637"/>
      <c r="H47" s="2637"/>
      <c r="I47" s="2637"/>
      <c r="J47" s="2637"/>
      <c r="K47" s="2637"/>
      <c r="L47" s="2637"/>
      <c r="M47" s="2637"/>
      <c r="N47" s="2637"/>
      <c r="O47" s="2637"/>
      <c r="P47" s="2625"/>
      <c r="Q47" s="2626"/>
      <c r="R47" s="2626"/>
      <c r="S47" s="2626"/>
      <c r="T47" s="2626"/>
      <c r="U47" s="2626"/>
      <c r="V47" s="2627"/>
      <c r="W47" s="705"/>
      <c r="X47" s="870"/>
      <c r="Y47" s="870"/>
      <c r="Z47" s="870"/>
      <c r="AA47" s="870"/>
      <c r="AB47" s="870"/>
      <c r="AC47" s="706"/>
      <c r="AD47" s="705"/>
      <c r="AE47" s="870"/>
      <c r="AF47" s="870"/>
      <c r="AG47" s="870"/>
      <c r="AH47" s="870"/>
      <c r="AI47" s="870"/>
      <c r="AJ47" s="706"/>
      <c r="AK47" s="705"/>
      <c r="AL47" s="870"/>
      <c r="AM47" s="870"/>
      <c r="AN47" s="870"/>
      <c r="AO47" s="870"/>
      <c r="AP47" s="870"/>
      <c r="AQ47" s="706"/>
      <c r="AR47" s="874"/>
      <c r="AS47" s="870"/>
      <c r="AT47" s="870"/>
      <c r="AU47" s="870"/>
      <c r="AV47" s="870"/>
      <c r="AW47" s="870"/>
      <c r="AX47" s="706"/>
      <c r="AY47" s="2615">
        <f t="shared" si="4"/>
        <v>0</v>
      </c>
      <c r="AZ47" s="2672"/>
      <c r="BA47" s="2672"/>
      <c r="BB47" s="2673">
        <f t="shared" si="5"/>
        <v>0</v>
      </c>
      <c r="BC47" s="2673"/>
      <c r="BD47" s="2673"/>
      <c r="BE47" s="2677"/>
      <c r="BF47" s="2678"/>
      <c r="BG47" s="2679"/>
      <c r="BH47" s="2686"/>
      <c r="BI47" s="2687"/>
      <c r="BJ47" s="2688"/>
      <c r="BK47" s="2472"/>
      <c r="BL47" s="2473"/>
      <c r="BM47" s="2473"/>
      <c r="BN47" s="2663"/>
      <c r="BO47" s="704"/>
    </row>
    <row r="48" spans="2:96" ht="21" customHeight="1">
      <c r="B48" s="2599"/>
      <c r="C48" s="2599"/>
      <c r="D48" s="2636"/>
      <c r="E48" s="2637"/>
      <c r="F48" s="2637"/>
      <c r="G48" s="2637"/>
      <c r="H48" s="2637"/>
      <c r="I48" s="2637"/>
      <c r="J48" s="2637"/>
      <c r="K48" s="2637"/>
      <c r="L48" s="2637"/>
      <c r="M48" s="2637"/>
      <c r="N48" s="2637"/>
      <c r="O48" s="2637"/>
      <c r="P48" s="2625"/>
      <c r="Q48" s="2626"/>
      <c r="R48" s="2626"/>
      <c r="S48" s="2626"/>
      <c r="T48" s="2626"/>
      <c r="U48" s="2626"/>
      <c r="V48" s="2627"/>
      <c r="W48" s="705"/>
      <c r="X48" s="870"/>
      <c r="Y48" s="870"/>
      <c r="Z48" s="870"/>
      <c r="AA48" s="870"/>
      <c r="AB48" s="870"/>
      <c r="AC48" s="706"/>
      <c r="AD48" s="705"/>
      <c r="AE48" s="870"/>
      <c r="AF48" s="870"/>
      <c r="AG48" s="870"/>
      <c r="AH48" s="870"/>
      <c r="AI48" s="870"/>
      <c r="AJ48" s="706"/>
      <c r="AK48" s="705"/>
      <c r="AL48" s="870"/>
      <c r="AM48" s="870"/>
      <c r="AN48" s="870"/>
      <c r="AO48" s="870"/>
      <c r="AP48" s="870"/>
      <c r="AQ48" s="706"/>
      <c r="AR48" s="874"/>
      <c r="AS48" s="870"/>
      <c r="AT48" s="870"/>
      <c r="AU48" s="870"/>
      <c r="AV48" s="870"/>
      <c r="AW48" s="870"/>
      <c r="AX48" s="706"/>
      <c r="AY48" s="2615">
        <f t="shared" si="4"/>
        <v>0</v>
      </c>
      <c r="AZ48" s="2672"/>
      <c r="BA48" s="2672"/>
      <c r="BB48" s="2673">
        <f t="shared" si="5"/>
        <v>0</v>
      </c>
      <c r="BC48" s="2673"/>
      <c r="BD48" s="2673"/>
      <c r="BE48" s="2677"/>
      <c r="BF48" s="2678"/>
      <c r="BG48" s="2679"/>
      <c r="BH48" s="2686"/>
      <c r="BI48" s="2687"/>
      <c r="BJ48" s="2688"/>
      <c r="BK48" s="2472"/>
      <c r="BL48" s="2473"/>
      <c r="BM48" s="2473"/>
      <c r="BN48" s="2663"/>
      <c r="BO48" s="704"/>
    </row>
    <row r="49" spans="2:85" ht="21" customHeight="1">
      <c r="B49" s="2599"/>
      <c r="C49" s="2599"/>
      <c r="D49" s="2636"/>
      <c r="E49" s="2637"/>
      <c r="F49" s="2637"/>
      <c r="G49" s="2637"/>
      <c r="H49" s="2637"/>
      <c r="I49" s="2637"/>
      <c r="J49" s="2637"/>
      <c r="K49" s="2637"/>
      <c r="L49" s="2637"/>
      <c r="M49" s="2637"/>
      <c r="N49" s="2637"/>
      <c r="O49" s="2637"/>
      <c r="P49" s="2625"/>
      <c r="Q49" s="2626"/>
      <c r="R49" s="2626"/>
      <c r="S49" s="2626"/>
      <c r="T49" s="2626"/>
      <c r="U49" s="2626"/>
      <c r="V49" s="2627"/>
      <c r="W49" s="705"/>
      <c r="X49" s="870"/>
      <c r="Y49" s="870"/>
      <c r="Z49" s="870"/>
      <c r="AA49" s="870"/>
      <c r="AB49" s="870"/>
      <c r="AC49" s="706"/>
      <c r="AD49" s="705"/>
      <c r="AE49" s="870"/>
      <c r="AF49" s="870"/>
      <c r="AG49" s="870"/>
      <c r="AH49" s="870"/>
      <c r="AI49" s="870"/>
      <c r="AJ49" s="706"/>
      <c r="AK49" s="705"/>
      <c r="AL49" s="870"/>
      <c r="AM49" s="870"/>
      <c r="AN49" s="870"/>
      <c r="AO49" s="870"/>
      <c r="AP49" s="870"/>
      <c r="AQ49" s="706"/>
      <c r="AR49" s="874"/>
      <c r="AS49" s="870"/>
      <c r="AT49" s="870"/>
      <c r="AU49" s="870"/>
      <c r="AV49" s="870"/>
      <c r="AW49" s="870"/>
      <c r="AX49" s="706"/>
      <c r="AY49" s="2615">
        <f t="shared" si="4"/>
        <v>0</v>
      </c>
      <c r="AZ49" s="2672"/>
      <c r="BA49" s="2672"/>
      <c r="BB49" s="2673">
        <f t="shared" si="5"/>
        <v>0</v>
      </c>
      <c r="BC49" s="2673"/>
      <c r="BD49" s="2673"/>
      <c r="BE49" s="2677"/>
      <c r="BF49" s="2678"/>
      <c r="BG49" s="2679"/>
      <c r="BH49" s="2686"/>
      <c r="BI49" s="2687"/>
      <c r="BJ49" s="2688"/>
      <c r="BK49" s="2472"/>
      <c r="BL49" s="2473"/>
      <c r="BM49" s="2473"/>
      <c r="BN49" s="2663"/>
      <c r="BO49" s="704"/>
    </row>
    <row r="50" spans="2:85" ht="21" customHeight="1" thickBot="1">
      <c r="B50" s="2599"/>
      <c r="C50" s="2599"/>
      <c r="D50" s="2706"/>
      <c r="E50" s="2707"/>
      <c r="F50" s="2707"/>
      <c r="G50" s="2707"/>
      <c r="H50" s="2707"/>
      <c r="I50" s="2707"/>
      <c r="J50" s="2707"/>
      <c r="K50" s="2707"/>
      <c r="L50" s="2707"/>
      <c r="M50" s="2707"/>
      <c r="N50" s="2707"/>
      <c r="O50" s="2707"/>
      <c r="P50" s="2708"/>
      <c r="Q50" s="2709"/>
      <c r="R50" s="2709"/>
      <c r="S50" s="2709"/>
      <c r="T50" s="2709"/>
      <c r="U50" s="2709"/>
      <c r="V50" s="2710"/>
      <c r="W50" s="711"/>
      <c r="X50" s="712"/>
      <c r="Y50" s="712"/>
      <c r="Z50" s="712"/>
      <c r="AA50" s="712"/>
      <c r="AB50" s="712"/>
      <c r="AC50" s="713"/>
      <c r="AD50" s="711"/>
      <c r="AE50" s="712"/>
      <c r="AF50" s="712"/>
      <c r="AG50" s="712"/>
      <c r="AH50" s="712"/>
      <c r="AI50" s="712"/>
      <c r="AJ50" s="713"/>
      <c r="AK50" s="711"/>
      <c r="AL50" s="712"/>
      <c r="AM50" s="712"/>
      <c r="AN50" s="712"/>
      <c r="AO50" s="712"/>
      <c r="AP50" s="712"/>
      <c r="AQ50" s="713"/>
      <c r="AR50" s="714"/>
      <c r="AS50" s="712"/>
      <c r="AT50" s="712"/>
      <c r="AU50" s="712"/>
      <c r="AV50" s="712"/>
      <c r="AW50" s="712"/>
      <c r="AX50" s="713"/>
      <c r="AY50" s="2711">
        <f t="shared" si="4"/>
        <v>0</v>
      </c>
      <c r="AZ50" s="2712"/>
      <c r="BA50" s="2712"/>
      <c r="BB50" s="2713">
        <f t="shared" si="5"/>
        <v>0</v>
      </c>
      <c r="BC50" s="2713"/>
      <c r="BD50" s="2713"/>
      <c r="BE50" s="2680"/>
      <c r="BF50" s="2681"/>
      <c r="BG50" s="2682"/>
      <c r="BH50" s="2689"/>
      <c r="BI50" s="2690"/>
      <c r="BJ50" s="2691"/>
      <c r="BK50" s="2697"/>
      <c r="BL50" s="2698"/>
      <c r="BM50" s="2698"/>
      <c r="BN50" s="2699"/>
      <c r="BO50" s="704"/>
    </row>
    <row r="51" spans="2:85" ht="21" customHeight="1">
      <c r="B51" s="2599"/>
      <c r="C51" s="2739" t="s">
        <v>876</v>
      </c>
      <c r="D51" s="2644"/>
      <c r="E51" s="2669"/>
      <c r="F51" s="2669"/>
      <c r="G51" s="2669"/>
      <c r="H51" s="2669"/>
      <c r="I51" s="2669"/>
      <c r="J51" s="2669"/>
      <c r="K51" s="2669"/>
      <c r="L51" s="2669"/>
      <c r="M51" s="2669"/>
      <c r="N51" s="2669"/>
      <c r="O51" s="2669"/>
      <c r="P51" s="2646"/>
      <c r="Q51" s="2647"/>
      <c r="R51" s="2647"/>
      <c r="S51" s="2647"/>
      <c r="T51" s="2647"/>
      <c r="U51" s="2647"/>
      <c r="V51" s="2648"/>
      <c r="W51" s="715"/>
      <c r="X51" s="716"/>
      <c r="Y51" s="716"/>
      <c r="Z51" s="716"/>
      <c r="AA51" s="716"/>
      <c r="AB51" s="716"/>
      <c r="AC51" s="717"/>
      <c r="AD51" s="715"/>
      <c r="AE51" s="716"/>
      <c r="AF51" s="716"/>
      <c r="AG51" s="716"/>
      <c r="AH51" s="716"/>
      <c r="AI51" s="716"/>
      <c r="AJ51" s="717"/>
      <c r="AK51" s="715"/>
      <c r="AL51" s="716"/>
      <c r="AM51" s="716"/>
      <c r="AN51" s="716"/>
      <c r="AO51" s="716"/>
      <c r="AP51" s="716"/>
      <c r="AQ51" s="717"/>
      <c r="AR51" s="715"/>
      <c r="AS51" s="716"/>
      <c r="AT51" s="716"/>
      <c r="AU51" s="716"/>
      <c r="AV51" s="716"/>
      <c r="AW51" s="716"/>
      <c r="AX51" s="717"/>
      <c r="AY51" s="2700">
        <f t="shared" si="4"/>
        <v>0</v>
      </c>
      <c r="AZ51" s="2701"/>
      <c r="BA51" s="2701"/>
      <c r="BB51" s="2702">
        <f t="shared" si="5"/>
        <v>0</v>
      </c>
      <c r="BC51" s="2702"/>
      <c r="BD51" s="2702"/>
      <c r="BE51" s="2677" t="e">
        <f>ROUNDDOWN(SUM(BB51:BD57)/AY60,1)</f>
        <v>#DIV/0!</v>
      </c>
      <c r="BF51" s="2678"/>
      <c r="BG51" s="2679"/>
      <c r="BH51" s="2703">
        <f>ROUNDDOWN(SUM(BB51:BD57)/40,1)</f>
        <v>0</v>
      </c>
      <c r="BI51" s="2704"/>
      <c r="BJ51" s="2705"/>
      <c r="BK51" s="2692"/>
      <c r="BL51" s="2693"/>
      <c r="BM51" s="2693"/>
      <c r="BN51" s="2694"/>
      <c r="BO51" s="704"/>
    </row>
    <row r="52" spans="2:85" ht="21" customHeight="1">
      <c r="B52" s="2599"/>
      <c r="C52" s="2740"/>
      <c r="D52" s="2661"/>
      <c r="E52" s="2637"/>
      <c r="F52" s="2637"/>
      <c r="G52" s="2637"/>
      <c r="H52" s="2637"/>
      <c r="I52" s="2637"/>
      <c r="J52" s="2637"/>
      <c r="K52" s="2637"/>
      <c r="L52" s="2637"/>
      <c r="M52" s="2637"/>
      <c r="N52" s="2637"/>
      <c r="O52" s="2637"/>
      <c r="P52" s="2625"/>
      <c r="Q52" s="2626"/>
      <c r="R52" s="2626"/>
      <c r="S52" s="2626"/>
      <c r="T52" s="2626"/>
      <c r="U52" s="2626"/>
      <c r="V52" s="2627"/>
      <c r="W52" s="705"/>
      <c r="X52" s="870"/>
      <c r="Y52" s="870"/>
      <c r="Z52" s="870"/>
      <c r="AA52" s="870"/>
      <c r="AB52" s="870"/>
      <c r="AC52" s="706"/>
      <c r="AD52" s="705"/>
      <c r="AE52" s="870"/>
      <c r="AF52" s="870"/>
      <c r="AG52" s="870"/>
      <c r="AH52" s="870"/>
      <c r="AI52" s="870"/>
      <c r="AJ52" s="706"/>
      <c r="AK52" s="705"/>
      <c r="AL52" s="870"/>
      <c r="AM52" s="870"/>
      <c r="AN52" s="870"/>
      <c r="AO52" s="870"/>
      <c r="AP52" s="870"/>
      <c r="AQ52" s="706"/>
      <c r="AR52" s="705"/>
      <c r="AS52" s="870"/>
      <c r="AT52" s="870"/>
      <c r="AU52" s="870"/>
      <c r="AV52" s="870"/>
      <c r="AW52" s="870"/>
      <c r="AX52" s="706"/>
      <c r="AY52" s="2615">
        <f t="shared" si="4"/>
        <v>0</v>
      </c>
      <c r="AZ52" s="2672"/>
      <c r="BA52" s="2672"/>
      <c r="BB52" s="2673">
        <f t="shared" si="5"/>
        <v>0</v>
      </c>
      <c r="BC52" s="2673"/>
      <c r="BD52" s="2673"/>
      <c r="BE52" s="2677"/>
      <c r="BF52" s="2678"/>
      <c r="BG52" s="2679"/>
      <c r="BH52" s="2703"/>
      <c r="BI52" s="2704"/>
      <c r="BJ52" s="2705"/>
      <c r="BK52" s="2695"/>
      <c r="BL52" s="2695"/>
      <c r="BM52" s="2695"/>
      <c r="BN52" s="2696"/>
      <c r="BO52" s="704"/>
    </row>
    <row r="53" spans="2:85" ht="21" customHeight="1">
      <c r="B53" s="2599"/>
      <c r="C53" s="2740"/>
      <c r="D53" s="2661"/>
      <c r="E53" s="2637"/>
      <c r="F53" s="2637"/>
      <c r="G53" s="2637"/>
      <c r="H53" s="2637"/>
      <c r="I53" s="2637"/>
      <c r="J53" s="2637"/>
      <c r="K53" s="2637"/>
      <c r="L53" s="2637"/>
      <c r="M53" s="2637"/>
      <c r="N53" s="2637"/>
      <c r="O53" s="2637"/>
      <c r="P53" s="2625"/>
      <c r="Q53" s="2626"/>
      <c r="R53" s="2626"/>
      <c r="S53" s="2626"/>
      <c r="T53" s="2626"/>
      <c r="U53" s="2626"/>
      <c r="V53" s="2627"/>
      <c r="W53" s="705"/>
      <c r="X53" s="870"/>
      <c r="Y53" s="870"/>
      <c r="Z53" s="870"/>
      <c r="AA53" s="870"/>
      <c r="AB53" s="870"/>
      <c r="AC53" s="706"/>
      <c r="AD53" s="705"/>
      <c r="AE53" s="870"/>
      <c r="AF53" s="870"/>
      <c r="AG53" s="870"/>
      <c r="AH53" s="870"/>
      <c r="AI53" s="870"/>
      <c r="AJ53" s="706"/>
      <c r="AK53" s="705"/>
      <c r="AL53" s="870"/>
      <c r="AM53" s="870"/>
      <c r="AN53" s="870"/>
      <c r="AO53" s="870"/>
      <c r="AP53" s="870"/>
      <c r="AQ53" s="706"/>
      <c r="AR53" s="705"/>
      <c r="AS53" s="870"/>
      <c r="AT53" s="870"/>
      <c r="AU53" s="870"/>
      <c r="AV53" s="870"/>
      <c r="AW53" s="870"/>
      <c r="AX53" s="706"/>
      <c r="AY53" s="2615">
        <f t="shared" si="4"/>
        <v>0</v>
      </c>
      <c r="AZ53" s="2672"/>
      <c r="BA53" s="2672"/>
      <c r="BB53" s="2673">
        <f t="shared" si="5"/>
        <v>0</v>
      </c>
      <c r="BC53" s="2673"/>
      <c r="BD53" s="2673"/>
      <c r="BE53" s="2677"/>
      <c r="BF53" s="2678"/>
      <c r="BG53" s="2679"/>
      <c r="BH53" s="2703"/>
      <c r="BI53" s="2704"/>
      <c r="BJ53" s="2705"/>
      <c r="BK53" s="2695"/>
      <c r="BL53" s="2695"/>
      <c r="BM53" s="2695"/>
      <c r="BN53" s="2696"/>
      <c r="BO53" s="704"/>
    </row>
    <row r="54" spans="2:85" ht="21" customHeight="1">
      <c r="B54" s="2599"/>
      <c r="C54" s="2740"/>
      <c r="D54" s="2661"/>
      <c r="E54" s="2637"/>
      <c r="F54" s="2637"/>
      <c r="G54" s="2637"/>
      <c r="H54" s="2637"/>
      <c r="I54" s="2637"/>
      <c r="J54" s="2637"/>
      <c r="K54" s="2637"/>
      <c r="L54" s="2637"/>
      <c r="M54" s="2637"/>
      <c r="N54" s="2637"/>
      <c r="O54" s="2637"/>
      <c r="P54" s="2625"/>
      <c r="Q54" s="2626"/>
      <c r="R54" s="2626"/>
      <c r="S54" s="2626"/>
      <c r="T54" s="2626"/>
      <c r="U54" s="2626"/>
      <c r="V54" s="2627"/>
      <c r="W54" s="705"/>
      <c r="X54" s="870"/>
      <c r="Y54" s="870"/>
      <c r="Z54" s="870"/>
      <c r="AA54" s="870"/>
      <c r="AB54" s="870"/>
      <c r="AC54" s="706"/>
      <c r="AD54" s="705"/>
      <c r="AE54" s="870"/>
      <c r="AF54" s="870"/>
      <c r="AG54" s="870"/>
      <c r="AH54" s="870"/>
      <c r="AI54" s="870"/>
      <c r="AJ54" s="706"/>
      <c r="AK54" s="705"/>
      <c r="AL54" s="870"/>
      <c r="AM54" s="870"/>
      <c r="AN54" s="870"/>
      <c r="AO54" s="870"/>
      <c r="AP54" s="870"/>
      <c r="AQ54" s="706"/>
      <c r="AR54" s="705"/>
      <c r="AS54" s="870"/>
      <c r="AT54" s="870"/>
      <c r="AU54" s="870"/>
      <c r="AV54" s="870"/>
      <c r="AW54" s="870"/>
      <c r="AX54" s="706"/>
      <c r="AY54" s="2615">
        <f t="shared" si="4"/>
        <v>0</v>
      </c>
      <c r="AZ54" s="2672"/>
      <c r="BA54" s="2672"/>
      <c r="BB54" s="2673">
        <f t="shared" si="5"/>
        <v>0</v>
      </c>
      <c r="BC54" s="2673"/>
      <c r="BD54" s="2673"/>
      <c r="BE54" s="2677"/>
      <c r="BF54" s="2678"/>
      <c r="BG54" s="2679"/>
      <c r="BH54" s="2703"/>
      <c r="BI54" s="2704"/>
      <c r="BJ54" s="2705"/>
      <c r="BK54" s="2695"/>
      <c r="BL54" s="2695"/>
      <c r="BM54" s="2695"/>
      <c r="BN54" s="2696"/>
    </row>
    <row r="55" spans="2:85" ht="21" customHeight="1">
      <c r="B55" s="2599"/>
      <c r="C55" s="2740"/>
      <c r="D55" s="2661"/>
      <c r="E55" s="2637"/>
      <c r="F55" s="2637"/>
      <c r="G55" s="2637"/>
      <c r="H55" s="2637"/>
      <c r="I55" s="2637"/>
      <c r="J55" s="2637"/>
      <c r="K55" s="2637"/>
      <c r="L55" s="2637"/>
      <c r="M55" s="2637"/>
      <c r="N55" s="2637"/>
      <c r="O55" s="2637"/>
      <c r="P55" s="2625"/>
      <c r="Q55" s="2626"/>
      <c r="R55" s="2626"/>
      <c r="S55" s="2626"/>
      <c r="T55" s="2626"/>
      <c r="U55" s="2626"/>
      <c r="V55" s="2627"/>
      <c r="W55" s="705"/>
      <c r="X55" s="870"/>
      <c r="Y55" s="870"/>
      <c r="Z55" s="870"/>
      <c r="AA55" s="870"/>
      <c r="AB55" s="870"/>
      <c r="AC55" s="706"/>
      <c r="AD55" s="705"/>
      <c r="AE55" s="870"/>
      <c r="AF55" s="870"/>
      <c r="AG55" s="870"/>
      <c r="AH55" s="870"/>
      <c r="AI55" s="870"/>
      <c r="AJ55" s="706"/>
      <c r="AK55" s="705"/>
      <c r="AL55" s="870"/>
      <c r="AM55" s="870"/>
      <c r="AN55" s="870"/>
      <c r="AO55" s="870"/>
      <c r="AP55" s="870"/>
      <c r="AQ55" s="706"/>
      <c r="AR55" s="705"/>
      <c r="AS55" s="870"/>
      <c r="AT55" s="870"/>
      <c r="AU55" s="870"/>
      <c r="AV55" s="870"/>
      <c r="AW55" s="870"/>
      <c r="AX55" s="706"/>
      <c r="AY55" s="2615">
        <f t="shared" si="4"/>
        <v>0</v>
      </c>
      <c r="AZ55" s="2672"/>
      <c r="BA55" s="2672"/>
      <c r="BB55" s="2673">
        <f t="shared" si="5"/>
        <v>0</v>
      </c>
      <c r="BC55" s="2673"/>
      <c r="BD55" s="2673"/>
      <c r="BE55" s="2677"/>
      <c r="BF55" s="2678"/>
      <c r="BG55" s="2679"/>
      <c r="BH55" s="2703"/>
      <c r="BI55" s="2704"/>
      <c r="BJ55" s="2705"/>
      <c r="BK55" s="2695"/>
      <c r="BL55" s="2695"/>
      <c r="BM55" s="2695"/>
      <c r="BN55" s="2696"/>
      <c r="CE55" s="589"/>
      <c r="CF55" s="589"/>
      <c r="CG55" s="589"/>
    </row>
    <row r="56" spans="2:85" ht="21" customHeight="1">
      <c r="B56" s="2599"/>
      <c r="C56" s="2740"/>
      <c r="D56" s="2661"/>
      <c r="E56" s="2637"/>
      <c r="F56" s="2637"/>
      <c r="G56" s="2637"/>
      <c r="H56" s="2637"/>
      <c r="I56" s="2637"/>
      <c r="J56" s="2637"/>
      <c r="K56" s="2637"/>
      <c r="L56" s="2637"/>
      <c r="M56" s="2637"/>
      <c r="N56" s="2637"/>
      <c r="O56" s="2637"/>
      <c r="P56" s="2625"/>
      <c r="Q56" s="2626"/>
      <c r="R56" s="2626"/>
      <c r="S56" s="2626"/>
      <c r="T56" s="2626"/>
      <c r="U56" s="2626"/>
      <c r="V56" s="2627"/>
      <c r="W56" s="705"/>
      <c r="X56" s="870"/>
      <c r="Y56" s="870"/>
      <c r="Z56" s="870"/>
      <c r="AA56" s="870"/>
      <c r="AB56" s="870"/>
      <c r="AC56" s="706"/>
      <c r="AD56" s="705"/>
      <c r="AE56" s="870"/>
      <c r="AF56" s="870"/>
      <c r="AG56" s="870"/>
      <c r="AH56" s="870"/>
      <c r="AI56" s="870"/>
      <c r="AJ56" s="706"/>
      <c r="AK56" s="705"/>
      <c r="AL56" s="870"/>
      <c r="AM56" s="870"/>
      <c r="AN56" s="870"/>
      <c r="AO56" s="870"/>
      <c r="AP56" s="870"/>
      <c r="AQ56" s="706"/>
      <c r="AR56" s="705"/>
      <c r="AS56" s="870"/>
      <c r="AT56" s="870"/>
      <c r="AU56" s="870"/>
      <c r="AV56" s="870"/>
      <c r="AW56" s="870"/>
      <c r="AX56" s="706"/>
      <c r="AY56" s="2615">
        <f t="shared" si="4"/>
        <v>0</v>
      </c>
      <c r="AZ56" s="2672"/>
      <c r="BA56" s="2672"/>
      <c r="BB56" s="2673">
        <f t="shared" si="5"/>
        <v>0</v>
      </c>
      <c r="BC56" s="2673"/>
      <c r="BD56" s="2673"/>
      <c r="BE56" s="2677"/>
      <c r="BF56" s="2678"/>
      <c r="BG56" s="2679"/>
      <c r="BH56" s="2703"/>
      <c r="BI56" s="2704"/>
      <c r="BJ56" s="2705"/>
      <c r="BK56" s="2695"/>
      <c r="BL56" s="2695"/>
      <c r="BM56" s="2695"/>
      <c r="BN56" s="2696"/>
      <c r="CE56" s="589"/>
      <c r="CF56" s="589"/>
      <c r="CG56" s="589"/>
    </row>
    <row r="57" spans="2:85" ht="21" customHeight="1" thickBot="1">
      <c r="B57" s="2599"/>
      <c r="C57" s="2741"/>
      <c r="D57" s="2731"/>
      <c r="E57" s="2732"/>
      <c r="F57" s="2732"/>
      <c r="G57" s="2732"/>
      <c r="H57" s="2732"/>
      <c r="I57" s="2732"/>
      <c r="J57" s="2733"/>
      <c r="K57" s="2733"/>
      <c r="L57" s="2733"/>
      <c r="M57" s="2733"/>
      <c r="N57" s="2733"/>
      <c r="O57" s="2733"/>
      <c r="P57" s="2734"/>
      <c r="Q57" s="2735"/>
      <c r="R57" s="2735"/>
      <c r="S57" s="2735"/>
      <c r="T57" s="2735"/>
      <c r="U57" s="2735"/>
      <c r="V57" s="2736"/>
      <c r="W57" s="711"/>
      <c r="X57" s="712"/>
      <c r="Y57" s="712"/>
      <c r="Z57" s="712"/>
      <c r="AA57" s="712"/>
      <c r="AB57" s="712"/>
      <c r="AC57" s="713"/>
      <c r="AD57" s="711"/>
      <c r="AE57" s="712"/>
      <c r="AF57" s="712"/>
      <c r="AG57" s="712"/>
      <c r="AH57" s="712"/>
      <c r="AI57" s="712"/>
      <c r="AJ57" s="713"/>
      <c r="AK57" s="711"/>
      <c r="AL57" s="712"/>
      <c r="AM57" s="712"/>
      <c r="AN57" s="712"/>
      <c r="AO57" s="712"/>
      <c r="AP57" s="712"/>
      <c r="AQ57" s="713"/>
      <c r="AR57" s="711"/>
      <c r="AS57" s="712"/>
      <c r="AT57" s="712"/>
      <c r="AU57" s="712"/>
      <c r="AV57" s="712"/>
      <c r="AW57" s="712"/>
      <c r="AX57" s="713"/>
      <c r="AY57" s="2629">
        <f>SUM(W57:AX57)</f>
        <v>0</v>
      </c>
      <c r="AZ57" s="2737"/>
      <c r="BA57" s="2737"/>
      <c r="BB57" s="2738">
        <f t="shared" si="5"/>
        <v>0</v>
      </c>
      <c r="BC57" s="2738"/>
      <c r="BD57" s="2738"/>
      <c r="BE57" s="2677"/>
      <c r="BF57" s="2678"/>
      <c r="BG57" s="2679"/>
      <c r="BH57" s="2703"/>
      <c r="BI57" s="2704"/>
      <c r="BJ57" s="2705"/>
      <c r="BK57" s="2726"/>
      <c r="BL57" s="2726"/>
      <c r="BM57" s="2726"/>
      <c r="BN57" s="2727"/>
    </row>
    <row r="58" spans="2:85" ht="21" customHeight="1" thickBot="1">
      <c r="B58" s="2599"/>
      <c r="C58" s="2714" t="s">
        <v>950</v>
      </c>
      <c r="D58" s="2715"/>
      <c r="E58" s="2715"/>
      <c r="F58" s="2715"/>
      <c r="G58" s="2715"/>
      <c r="H58" s="2715"/>
      <c r="I58" s="2715"/>
      <c r="J58" s="2715"/>
      <c r="K58" s="2715"/>
      <c r="L58" s="2715"/>
      <c r="M58" s="2715"/>
      <c r="N58" s="2715"/>
      <c r="O58" s="2715"/>
      <c r="P58" s="2715"/>
      <c r="Q58" s="2715"/>
      <c r="R58" s="2715"/>
      <c r="S58" s="2715"/>
      <c r="T58" s="2715"/>
      <c r="U58" s="2715"/>
      <c r="V58" s="2716"/>
      <c r="W58" s="718">
        <f t="shared" ref="W58:AX58" si="6">SUM(W43:W57)</f>
        <v>0</v>
      </c>
      <c r="X58" s="719">
        <f t="shared" si="6"/>
        <v>0</v>
      </c>
      <c r="Y58" s="719">
        <f t="shared" si="6"/>
        <v>0</v>
      </c>
      <c r="Z58" s="719">
        <f t="shared" si="6"/>
        <v>0</v>
      </c>
      <c r="AA58" s="719">
        <f t="shared" si="6"/>
        <v>0</v>
      </c>
      <c r="AB58" s="719">
        <f t="shared" si="6"/>
        <v>0</v>
      </c>
      <c r="AC58" s="720">
        <f t="shared" si="6"/>
        <v>0</v>
      </c>
      <c r="AD58" s="718">
        <f t="shared" si="6"/>
        <v>0</v>
      </c>
      <c r="AE58" s="719">
        <f t="shared" si="6"/>
        <v>0</v>
      </c>
      <c r="AF58" s="719">
        <f t="shared" si="6"/>
        <v>0</v>
      </c>
      <c r="AG58" s="719">
        <f t="shared" si="6"/>
        <v>0</v>
      </c>
      <c r="AH58" s="719">
        <f t="shared" si="6"/>
        <v>0</v>
      </c>
      <c r="AI58" s="719">
        <f t="shared" si="6"/>
        <v>0</v>
      </c>
      <c r="AJ58" s="720">
        <f t="shared" si="6"/>
        <v>0</v>
      </c>
      <c r="AK58" s="718">
        <f t="shared" si="6"/>
        <v>0</v>
      </c>
      <c r="AL58" s="719">
        <f t="shared" si="6"/>
        <v>0</v>
      </c>
      <c r="AM58" s="719">
        <f t="shared" si="6"/>
        <v>0</v>
      </c>
      <c r="AN58" s="719">
        <f t="shared" si="6"/>
        <v>0</v>
      </c>
      <c r="AO58" s="719">
        <f t="shared" si="6"/>
        <v>0</v>
      </c>
      <c r="AP58" s="719">
        <f t="shared" si="6"/>
        <v>0</v>
      </c>
      <c r="AQ58" s="720">
        <f t="shared" si="6"/>
        <v>0</v>
      </c>
      <c r="AR58" s="718">
        <f t="shared" si="6"/>
        <v>0</v>
      </c>
      <c r="AS58" s="719">
        <f t="shared" si="6"/>
        <v>0</v>
      </c>
      <c r="AT58" s="719">
        <f t="shared" si="6"/>
        <v>0</v>
      </c>
      <c r="AU58" s="719">
        <f t="shared" si="6"/>
        <v>0</v>
      </c>
      <c r="AV58" s="719">
        <f t="shared" si="6"/>
        <v>0</v>
      </c>
      <c r="AW58" s="719">
        <f t="shared" si="6"/>
        <v>0</v>
      </c>
      <c r="AX58" s="720">
        <f t="shared" si="6"/>
        <v>0</v>
      </c>
      <c r="AY58" s="2608">
        <f>SUM(AY37:BA53)</f>
        <v>0</v>
      </c>
      <c r="AZ58" s="2717"/>
      <c r="BA58" s="2717"/>
      <c r="BB58" s="2718">
        <f>SUM($BB$43:$BD$57)</f>
        <v>0</v>
      </c>
      <c r="BC58" s="2718"/>
      <c r="BD58" s="2718"/>
      <c r="BE58" s="2728" t="e">
        <f>SUM(BE43:BG57)</f>
        <v>#DIV/0!</v>
      </c>
      <c r="BF58" s="2728"/>
      <c r="BG58" s="2728"/>
      <c r="BH58" s="2729">
        <f>SUM(BH43:BJ57)</f>
        <v>0</v>
      </c>
      <c r="BI58" s="2730"/>
      <c r="BJ58" s="2730"/>
      <c r="BK58" s="2724"/>
      <c r="BL58" s="2724"/>
      <c r="BM58" s="2724"/>
      <c r="BN58" s="2725"/>
    </row>
    <row r="59" spans="2:85" ht="21" customHeight="1" thickBot="1">
      <c r="B59" s="2600"/>
      <c r="C59" s="2714" t="s">
        <v>951</v>
      </c>
      <c r="D59" s="2715"/>
      <c r="E59" s="2715"/>
      <c r="F59" s="2715"/>
      <c r="G59" s="2715"/>
      <c r="H59" s="2715"/>
      <c r="I59" s="2715"/>
      <c r="J59" s="2715"/>
      <c r="K59" s="2715"/>
      <c r="L59" s="2715"/>
      <c r="M59" s="2715"/>
      <c r="N59" s="2715"/>
      <c r="O59" s="2715"/>
      <c r="P59" s="2715"/>
      <c r="Q59" s="2715"/>
      <c r="R59" s="2715"/>
      <c r="S59" s="2715"/>
      <c r="T59" s="2715"/>
      <c r="U59" s="2715"/>
      <c r="V59" s="2716"/>
      <c r="W59" s="721">
        <f t="shared" ref="W59:AM59" si="7">SUM(W37:W54)</f>
        <v>0</v>
      </c>
      <c r="X59" s="722">
        <f t="shared" si="7"/>
        <v>0</v>
      </c>
      <c r="Y59" s="722">
        <f t="shared" si="7"/>
        <v>0</v>
      </c>
      <c r="Z59" s="722">
        <f t="shared" si="7"/>
        <v>0</v>
      </c>
      <c r="AA59" s="722">
        <f t="shared" si="7"/>
        <v>0</v>
      </c>
      <c r="AB59" s="722">
        <f t="shared" si="7"/>
        <v>0</v>
      </c>
      <c r="AC59" s="723">
        <f t="shared" si="7"/>
        <v>0</v>
      </c>
      <c r="AD59" s="721">
        <f t="shared" si="7"/>
        <v>0</v>
      </c>
      <c r="AE59" s="722">
        <f t="shared" si="7"/>
        <v>0</v>
      </c>
      <c r="AF59" s="722">
        <f t="shared" si="7"/>
        <v>0</v>
      </c>
      <c r="AG59" s="722">
        <f t="shared" si="7"/>
        <v>0</v>
      </c>
      <c r="AH59" s="722">
        <f t="shared" si="7"/>
        <v>0</v>
      </c>
      <c r="AI59" s="722">
        <f t="shared" si="7"/>
        <v>0</v>
      </c>
      <c r="AJ59" s="723">
        <f t="shared" si="7"/>
        <v>0</v>
      </c>
      <c r="AK59" s="721">
        <f t="shared" si="7"/>
        <v>0</v>
      </c>
      <c r="AL59" s="722">
        <f t="shared" si="7"/>
        <v>0</v>
      </c>
      <c r="AM59" s="722">
        <f t="shared" si="7"/>
        <v>0</v>
      </c>
      <c r="AN59" s="722">
        <f>SUM(AN37:AN55)</f>
        <v>0</v>
      </c>
      <c r="AO59" s="722">
        <f t="shared" ref="AO59:AX59" si="8">SUM(AO37:AO54)</f>
        <v>0</v>
      </c>
      <c r="AP59" s="722">
        <f t="shared" si="8"/>
        <v>0</v>
      </c>
      <c r="AQ59" s="723">
        <f t="shared" si="8"/>
        <v>0</v>
      </c>
      <c r="AR59" s="721">
        <f t="shared" si="8"/>
        <v>0</v>
      </c>
      <c r="AS59" s="722">
        <f t="shared" si="8"/>
        <v>0</v>
      </c>
      <c r="AT59" s="722">
        <f t="shared" si="8"/>
        <v>0</v>
      </c>
      <c r="AU59" s="722">
        <f t="shared" si="8"/>
        <v>0</v>
      </c>
      <c r="AV59" s="722">
        <f t="shared" si="8"/>
        <v>0</v>
      </c>
      <c r="AW59" s="722">
        <f t="shared" si="8"/>
        <v>0</v>
      </c>
      <c r="AX59" s="723">
        <f t="shared" si="8"/>
        <v>0</v>
      </c>
      <c r="AY59" s="2608">
        <f>SUM(AY38:BA54)</f>
        <v>0</v>
      </c>
      <c r="AZ59" s="2717"/>
      <c r="BA59" s="2717"/>
      <c r="BB59" s="2718">
        <f>SUM($BB$37:$BD$57)</f>
        <v>0</v>
      </c>
      <c r="BC59" s="2718"/>
      <c r="BD59" s="2718"/>
      <c r="BE59" s="2719"/>
      <c r="BF59" s="2720"/>
      <c r="BG59" s="2721"/>
      <c r="BH59" s="2722"/>
      <c r="BI59" s="2723"/>
      <c r="BJ59" s="2723"/>
      <c r="BK59" s="2724"/>
      <c r="BL59" s="2724"/>
      <c r="BM59" s="2724"/>
      <c r="BN59" s="2725"/>
    </row>
    <row r="60" spans="2:85" ht="21" customHeight="1" thickBot="1">
      <c r="B60" s="724" t="s">
        <v>952</v>
      </c>
      <c r="C60" s="725"/>
      <c r="D60" s="726"/>
      <c r="E60" s="854"/>
      <c r="F60" s="854"/>
      <c r="G60" s="854"/>
      <c r="H60" s="854"/>
      <c r="I60" s="854"/>
      <c r="J60" s="854"/>
      <c r="K60" s="854"/>
      <c r="L60" s="854"/>
      <c r="M60" s="854"/>
      <c r="N60" s="854"/>
      <c r="O60" s="854"/>
      <c r="P60" s="854"/>
      <c r="Q60" s="854"/>
      <c r="R60" s="854"/>
      <c r="S60" s="854"/>
      <c r="T60" s="854"/>
      <c r="U60" s="854"/>
      <c r="V60" s="854"/>
      <c r="W60" s="850"/>
      <c r="X60" s="850"/>
      <c r="Y60" s="850"/>
      <c r="Z60" s="850"/>
      <c r="AA60" s="850"/>
      <c r="AB60" s="850"/>
      <c r="AC60" s="850"/>
      <c r="AD60" s="850"/>
      <c r="AE60" s="850"/>
      <c r="AF60" s="850"/>
      <c r="AG60" s="850"/>
      <c r="AH60" s="850"/>
      <c r="AI60" s="850"/>
      <c r="AJ60" s="850"/>
      <c r="AK60" s="850"/>
      <c r="AL60" s="850"/>
      <c r="AM60" s="850"/>
      <c r="AN60" s="850"/>
      <c r="AO60" s="850"/>
      <c r="AP60" s="850"/>
      <c r="AQ60" s="850"/>
      <c r="AR60" s="850"/>
      <c r="AS60" s="850"/>
      <c r="AT60" s="850"/>
      <c r="AU60" s="850"/>
      <c r="AV60" s="850"/>
      <c r="AW60" s="850"/>
      <c r="AX60" s="851"/>
      <c r="AY60" s="2742"/>
      <c r="AZ60" s="2605"/>
      <c r="BA60" s="2605"/>
      <c r="BB60" s="2605"/>
      <c r="BC60" s="2605"/>
      <c r="BD60" s="2605"/>
      <c r="BE60" s="2605"/>
      <c r="BF60" s="2605"/>
      <c r="BG60" s="2605"/>
      <c r="BH60" s="2605"/>
      <c r="BI60" s="2605"/>
      <c r="BJ60" s="2605"/>
      <c r="BK60" s="2605"/>
      <c r="BL60" s="2605"/>
      <c r="BM60" s="2605"/>
      <c r="BN60" s="2606"/>
    </row>
    <row r="61" spans="2:85" ht="21" customHeight="1">
      <c r="G61" s="48"/>
    </row>
    <row r="62" spans="2:85" ht="21" customHeight="1" thickBot="1">
      <c r="B62" s="604" t="s">
        <v>953</v>
      </c>
      <c r="D62" s="651"/>
      <c r="E62" s="651"/>
      <c r="F62" s="651"/>
      <c r="G62" s="651"/>
      <c r="H62" s="651"/>
      <c r="I62" s="651"/>
      <c r="J62" s="651"/>
      <c r="K62" s="651"/>
      <c r="L62" s="651"/>
      <c r="M62" s="651"/>
      <c r="N62" s="651"/>
      <c r="O62" s="651"/>
      <c r="P62" s="651"/>
      <c r="Q62" s="651"/>
      <c r="R62" s="651"/>
      <c r="S62" s="651"/>
      <c r="T62" s="651"/>
      <c r="U62" s="651"/>
      <c r="V62" s="651"/>
      <c r="W62" s="651"/>
      <c r="X62" s="651"/>
      <c r="Y62" s="651"/>
      <c r="Z62" s="651"/>
      <c r="AA62" s="651"/>
      <c r="AB62" s="651"/>
      <c r="AC62" s="651"/>
      <c r="AD62" s="651"/>
      <c r="AE62" s="651"/>
      <c r="AF62" s="651"/>
      <c r="AG62" s="651"/>
      <c r="AH62" s="651"/>
      <c r="AI62" s="651"/>
      <c r="AJ62" s="651"/>
      <c r="AK62" s="651"/>
      <c r="AL62" s="651"/>
      <c r="AM62" s="651"/>
      <c r="AN62" s="651"/>
      <c r="AO62" s="651"/>
      <c r="AP62" s="651"/>
      <c r="AQ62" s="651"/>
      <c r="AR62" s="651"/>
      <c r="AS62" s="651"/>
      <c r="AT62" s="651"/>
      <c r="AU62" s="651"/>
      <c r="AV62" s="651"/>
      <c r="AW62" s="651"/>
      <c r="AX62" s="651"/>
      <c r="AY62" s="651"/>
      <c r="AZ62" s="651"/>
      <c r="BA62" s="337"/>
      <c r="BB62" s="651"/>
      <c r="BC62" s="337"/>
      <c r="BD62" s="337"/>
      <c r="BE62" s="651"/>
      <c r="BF62" s="337"/>
      <c r="BG62" s="651"/>
      <c r="BH62" s="651"/>
      <c r="BI62" s="651"/>
      <c r="BJ62" s="651"/>
      <c r="BK62" s="651"/>
      <c r="BL62" s="651"/>
      <c r="BM62" s="651"/>
      <c r="BN62" s="651"/>
    </row>
    <row r="63" spans="2:85" ht="21" customHeight="1" thickBot="1">
      <c r="B63" s="2577"/>
      <c r="C63" s="692"/>
      <c r="D63" s="2579" t="s">
        <v>152</v>
      </c>
      <c r="E63" s="2579"/>
      <c r="F63" s="2579"/>
      <c r="G63" s="2579"/>
      <c r="H63" s="2579"/>
      <c r="I63" s="2580"/>
      <c r="J63" s="2582" t="s">
        <v>933</v>
      </c>
      <c r="K63" s="2583"/>
      <c r="L63" s="2583"/>
      <c r="M63" s="2583"/>
      <c r="N63" s="2583"/>
      <c r="O63" s="2584"/>
      <c r="P63" s="2588" t="s">
        <v>8</v>
      </c>
      <c r="Q63" s="2579"/>
      <c r="R63" s="2579"/>
      <c r="S63" s="2579"/>
      <c r="T63" s="2579"/>
      <c r="U63" s="2579"/>
      <c r="V63" s="2589"/>
      <c r="W63" s="2593" t="s">
        <v>934</v>
      </c>
      <c r="X63" s="2594"/>
      <c r="Y63" s="2594"/>
      <c r="Z63" s="2594"/>
      <c r="AA63" s="2594"/>
      <c r="AB63" s="2594"/>
      <c r="AC63" s="2595"/>
      <c r="AD63" s="2593" t="s">
        <v>935</v>
      </c>
      <c r="AE63" s="2594"/>
      <c r="AF63" s="2594"/>
      <c r="AG63" s="2594"/>
      <c r="AH63" s="2594"/>
      <c r="AI63" s="2594"/>
      <c r="AJ63" s="2595"/>
      <c r="AK63" s="2593" t="s">
        <v>936</v>
      </c>
      <c r="AL63" s="2594"/>
      <c r="AM63" s="2594"/>
      <c r="AN63" s="2594"/>
      <c r="AO63" s="2594"/>
      <c r="AP63" s="2594"/>
      <c r="AQ63" s="2595"/>
      <c r="AR63" s="2577" t="s">
        <v>937</v>
      </c>
      <c r="AS63" s="2579"/>
      <c r="AT63" s="2579"/>
      <c r="AU63" s="2579"/>
      <c r="AV63" s="2579"/>
      <c r="AW63" s="2579"/>
      <c r="AX63" s="2579"/>
      <c r="AY63" s="2743" t="s">
        <v>938</v>
      </c>
      <c r="AZ63" s="2744"/>
      <c r="BA63" s="2744"/>
      <c r="BB63" s="2744" t="s">
        <v>939</v>
      </c>
      <c r="BC63" s="2744"/>
      <c r="BD63" s="2744"/>
      <c r="BE63" s="2744" t="s">
        <v>941</v>
      </c>
      <c r="BF63" s="2744"/>
      <c r="BG63" s="2744"/>
      <c r="BH63" s="2744"/>
      <c r="BI63" s="2744"/>
      <c r="BJ63" s="2744"/>
      <c r="BK63" s="2594" t="s">
        <v>942</v>
      </c>
      <c r="BL63" s="2594"/>
      <c r="BM63" s="2594"/>
      <c r="BN63" s="2595"/>
    </row>
    <row r="64" spans="2:85" ht="21" customHeight="1" thickBot="1">
      <c r="B64" s="2578"/>
      <c r="C64" s="693"/>
      <c r="D64" s="2467"/>
      <c r="E64" s="2467"/>
      <c r="F64" s="2467"/>
      <c r="G64" s="2467"/>
      <c r="H64" s="2467"/>
      <c r="I64" s="2581"/>
      <c r="J64" s="2585"/>
      <c r="K64" s="2586"/>
      <c r="L64" s="2586"/>
      <c r="M64" s="2586"/>
      <c r="N64" s="2586"/>
      <c r="O64" s="2587"/>
      <c r="P64" s="2596"/>
      <c r="Q64" s="2467"/>
      <c r="R64" s="2467"/>
      <c r="S64" s="2467"/>
      <c r="T64" s="2467"/>
      <c r="U64" s="2467"/>
      <c r="V64" s="2597"/>
      <c r="W64" s="867" t="s">
        <v>612</v>
      </c>
      <c r="X64" s="868" t="s">
        <v>943</v>
      </c>
      <c r="Y64" s="868" t="s">
        <v>944</v>
      </c>
      <c r="Z64" s="868" t="s">
        <v>945</v>
      </c>
      <c r="AA64" s="868" t="s">
        <v>946</v>
      </c>
      <c r="AB64" s="868" t="s">
        <v>947</v>
      </c>
      <c r="AC64" s="869" t="s">
        <v>32</v>
      </c>
      <c r="AD64" s="867" t="s">
        <v>612</v>
      </c>
      <c r="AE64" s="868" t="s">
        <v>943</v>
      </c>
      <c r="AF64" s="868" t="s">
        <v>944</v>
      </c>
      <c r="AG64" s="868" t="s">
        <v>945</v>
      </c>
      <c r="AH64" s="868" t="s">
        <v>946</v>
      </c>
      <c r="AI64" s="868" t="s">
        <v>947</v>
      </c>
      <c r="AJ64" s="869" t="s">
        <v>32</v>
      </c>
      <c r="AK64" s="867" t="s">
        <v>612</v>
      </c>
      <c r="AL64" s="868" t="s">
        <v>943</v>
      </c>
      <c r="AM64" s="868" t="s">
        <v>944</v>
      </c>
      <c r="AN64" s="868" t="s">
        <v>945</v>
      </c>
      <c r="AO64" s="868" t="s">
        <v>946</v>
      </c>
      <c r="AP64" s="868" t="s">
        <v>947</v>
      </c>
      <c r="AQ64" s="869" t="s">
        <v>32</v>
      </c>
      <c r="AR64" s="694" t="s">
        <v>612</v>
      </c>
      <c r="AS64" s="695" t="s">
        <v>943</v>
      </c>
      <c r="AT64" s="695" t="s">
        <v>944</v>
      </c>
      <c r="AU64" s="695" t="s">
        <v>945</v>
      </c>
      <c r="AV64" s="695" t="s">
        <v>946</v>
      </c>
      <c r="AW64" s="695" t="s">
        <v>947</v>
      </c>
      <c r="AX64" s="727" t="s">
        <v>32</v>
      </c>
      <c r="AY64" s="2745"/>
      <c r="AZ64" s="2746"/>
      <c r="BA64" s="2746"/>
      <c r="BB64" s="2746"/>
      <c r="BC64" s="2746"/>
      <c r="BD64" s="2746"/>
      <c r="BE64" s="2746"/>
      <c r="BF64" s="2746"/>
      <c r="BG64" s="2746"/>
      <c r="BH64" s="2746"/>
      <c r="BI64" s="2746"/>
      <c r="BJ64" s="2746"/>
      <c r="BK64" s="2747"/>
      <c r="BL64" s="2747"/>
      <c r="BM64" s="2747"/>
      <c r="BN64" s="2748"/>
    </row>
    <row r="65" spans="2:66" ht="21" customHeight="1">
      <c r="B65" s="2599" t="s">
        <v>948</v>
      </c>
      <c r="C65" s="2667" t="s">
        <v>877</v>
      </c>
      <c r="D65" s="2668"/>
      <c r="E65" s="2669"/>
      <c r="F65" s="2669"/>
      <c r="G65" s="2669"/>
      <c r="H65" s="2669"/>
      <c r="I65" s="2669"/>
      <c r="J65" s="2669"/>
      <c r="K65" s="2669"/>
      <c r="L65" s="2669"/>
      <c r="M65" s="2669"/>
      <c r="N65" s="2669"/>
      <c r="O65" s="2669"/>
      <c r="P65" s="2749"/>
      <c r="Q65" s="2749"/>
      <c r="R65" s="2749"/>
      <c r="S65" s="2749"/>
      <c r="T65" s="2749"/>
      <c r="U65" s="2749"/>
      <c r="V65" s="2750"/>
      <c r="W65" s="708"/>
      <c r="X65" s="702"/>
      <c r="Y65" s="702"/>
      <c r="Z65" s="702"/>
      <c r="AA65" s="702"/>
      <c r="AB65" s="702"/>
      <c r="AC65" s="703"/>
      <c r="AD65" s="701"/>
      <c r="AE65" s="702"/>
      <c r="AF65" s="702"/>
      <c r="AG65" s="702"/>
      <c r="AH65" s="702"/>
      <c r="AI65" s="702"/>
      <c r="AJ65" s="703"/>
      <c r="AK65" s="701"/>
      <c r="AL65" s="702"/>
      <c r="AM65" s="702"/>
      <c r="AN65" s="702"/>
      <c r="AO65" s="702"/>
      <c r="AP65" s="702"/>
      <c r="AQ65" s="703"/>
      <c r="AR65" s="701"/>
      <c r="AS65" s="702"/>
      <c r="AT65" s="702"/>
      <c r="AU65" s="702"/>
      <c r="AV65" s="702"/>
      <c r="AW65" s="702"/>
      <c r="AX65" s="703"/>
      <c r="AY65" s="2751">
        <f t="shared" ref="AY65:AY72" si="9">SUM(W65:AX65)</f>
        <v>0</v>
      </c>
      <c r="AZ65" s="2701"/>
      <c r="BA65" s="2701"/>
      <c r="BB65" s="2702">
        <f>AY65/4</f>
        <v>0</v>
      </c>
      <c r="BC65" s="2702"/>
      <c r="BD65" s="2752"/>
      <c r="BE65" s="2753">
        <f>ROUNDDOWN(SUM($BB$65:$BD$72)/40,1)</f>
        <v>0</v>
      </c>
      <c r="BF65" s="2753"/>
      <c r="BG65" s="2753"/>
      <c r="BH65" s="2753"/>
      <c r="BI65" s="2753"/>
      <c r="BJ65" s="2753"/>
      <c r="BK65" s="2764"/>
      <c r="BL65" s="2764"/>
      <c r="BM65" s="2764"/>
      <c r="BN65" s="2765"/>
    </row>
    <row r="66" spans="2:66" ht="21" customHeight="1">
      <c r="B66" s="2599"/>
      <c r="C66" s="2599"/>
      <c r="D66" s="2636"/>
      <c r="E66" s="2637"/>
      <c r="F66" s="2637"/>
      <c r="G66" s="2637"/>
      <c r="H66" s="2637"/>
      <c r="I66" s="2637"/>
      <c r="J66" s="2637"/>
      <c r="K66" s="2637"/>
      <c r="L66" s="2637"/>
      <c r="M66" s="2637"/>
      <c r="N66" s="2637"/>
      <c r="O66" s="2637"/>
      <c r="P66" s="2766"/>
      <c r="Q66" s="2766"/>
      <c r="R66" s="2766"/>
      <c r="S66" s="2766"/>
      <c r="T66" s="2766"/>
      <c r="U66" s="2766"/>
      <c r="V66" s="2767"/>
      <c r="W66" s="874"/>
      <c r="X66" s="870"/>
      <c r="Y66" s="870"/>
      <c r="Z66" s="870"/>
      <c r="AA66" s="870"/>
      <c r="AB66" s="870"/>
      <c r="AC66" s="706"/>
      <c r="AD66" s="705"/>
      <c r="AE66" s="870"/>
      <c r="AF66" s="870"/>
      <c r="AG66" s="870"/>
      <c r="AH66" s="870"/>
      <c r="AI66" s="870"/>
      <c r="AJ66" s="706"/>
      <c r="AK66" s="705"/>
      <c r="AL66" s="870"/>
      <c r="AM66" s="870"/>
      <c r="AN66" s="870"/>
      <c r="AO66" s="870"/>
      <c r="AP66" s="870"/>
      <c r="AQ66" s="706"/>
      <c r="AR66" s="874"/>
      <c r="AS66" s="870"/>
      <c r="AT66" s="870"/>
      <c r="AU66" s="870"/>
      <c r="AV66" s="870"/>
      <c r="AW66" s="870"/>
      <c r="AX66" s="706"/>
      <c r="AY66" s="2756">
        <f t="shared" si="9"/>
        <v>0</v>
      </c>
      <c r="AZ66" s="2672"/>
      <c r="BA66" s="2672"/>
      <c r="BB66" s="2673">
        <f>AY66/4</f>
        <v>0</v>
      </c>
      <c r="BC66" s="2673"/>
      <c r="BD66" s="2616"/>
      <c r="BE66" s="2754"/>
      <c r="BF66" s="2754"/>
      <c r="BG66" s="2754"/>
      <c r="BH66" s="2754"/>
      <c r="BI66" s="2754"/>
      <c r="BJ66" s="2754"/>
      <c r="BK66" s="2695"/>
      <c r="BL66" s="2695"/>
      <c r="BM66" s="2695"/>
      <c r="BN66" s="2696"/>
    </row>
    <row r="67" spans="2:66" ht="21" customHeight="1">
      <c r="B67" s="2599"/>
      <c r="C67" s="2599"/>
      <c r="D67" s="2636"/>
      <c r="E67" s="2637"/>
      <c r="F67" s="2637"/>
      <c r="G67" s="2637"/>
      <c r="H67" s="2637"/>
      <c r="I67" s="2637"/>
      <c r="J67" s="2637"/>
      <c r="K67" s="2637"/>
      <c r="L67" s="2637"/>
      <c r="M67" s="2637"/>
      <c r="N67" s="2637"/>
      <c r="O67" s="2637"/>
      <c r="P67" s="2766"/>
      <c r="Q67" s="2766"/>
      <c r="R67" s="2766"/>
      <c r="S67" s="2766"/>
      <c r="T67" s="2766"/>
      <c r="U67" s="2766"/>
      <c r="V67" s="2767"/>
      <c r="W67" s="728"/>
      <c r="X67" s="716"/>
      <c r="Y67" s="716"/>
      <c r="Z67" s="716"/>
      <c r="AA67" s="716"/>
      <c r="AB67" s="716"/>
      <c r="AC67" s="717"/>
      <c r="AD67" s="715"/>
      <c r="AE67" s="716"/>
      <c r="AF67" s="716"/>
      <c r="AG67" s="716"/>
      <c r="AH67" s="716"/>
      <c r="AI67" s="716"/>
      <c r="AJ67" s="717"/>
      <c r="AK67" s="715"/>
      <c r="AL67" s="716"/>
      <c r="AM67" s="716"/>
      <c r="AN67" s="716"/>
      <c r="AO67" s="716"/>
      <c r="AP67" s="716"/>
      <c r="AQ67" s="717"/>
      <c r="AR67" s="715"/>
      <c r="AS67" s="716"/>
      <c r="AT67" s="716"/>
      <c r="AU67" s="716"/>
      <c r="AV67" s="716"/>
      <c r="AW67" s="716"/>
      <c r="AX67" s="717"/>
      <c r="AY67" s="2756">
        <f t="shared" si="9"/>
        <v>0</v>
      </c>
      <c r="AZ67" s="2672"/>
      <c r="BA67" s="2672"/>
      <c r="BB67" s="2673">
        <f t="shared" ref="BB67:BB72" si="10">AY67/4</f>
        <v>0</v>
      </c>
      <c r="BC67" s="2673"/>
      <c r="BD67" s="2616"/>
      <c r="BE67" s="2754"/>
      <c r="BF67" s="2754"/>
      <c r="BG67" s="2754"/>
      <c r="BH67" s="2754"/>
      <c r="BI67" s="2754"/>
      <c r="BJ67" s="2754"/>
      <c r="BK67" s="2695"/>
      <c r="BL67" s="2695"/>
      <c r="BM67" s="2695"/>
      <c r="BN67" s="2696"/>
    </row>
    <row r="68" spans="2:66" ht="21" customHeight="1">
      <c r="B68" s="2599"/>
      <c r="C68" s="2599"/>
      <c r="D68" s="2636"/>
      <c r="E68" s="2637"/>
      <c r="F68" s="2637"/>
      <c r="G68" s="2637"/>
      <c r="H68" s="2637"/>
      <c r="I68" s="2637"/>
      <c r="J68" s="2637"/>
      <c r="K68" s="2637"/>
      <c r="L68" s="2637"/>
      <c r="M68" s="2637"/>
      <c r="N68" s="2637"/>
      <c r="O68" s="2637"/>
      <c r="P68" s="2625"/>
      <c r="Q68" s="2626"/>
      <c r="R68" s="2626"/>
      <c r="S68" s="2626"/>
      <c r="T68" s="2626"/>
      <c r="U68" s="2626"/>
      <c r="V68" s="2627"/>
      <c r="W68" s="874"/>
      <c r="X68" s="870"/>
      <c r="Y68" s="870"/>
      <c r="Z68" s="716"/>
      <c r="AA68" s="716"/>
      <c r="AB68" s="870"/>
      <c r="AC68" s="706"/>
      <c r="AD68" s="705"/>
      <c r="AE68" s="870"/>
      <c r="AF68" s="870"/>
      <c r="AG68" s="716"/>
      <c r="AH68" s="716"/>
      <c r="AI68" s="870"/>
      <c r="AJ68" s="706"/>
      <c r="AK68" s="705"/>
      <c r="AL68" s="870"/>
      <c r="AM68" s="870"/>
      <c r="AN68" s="716"/>
      <c r="AO68" s="716"/>
      <c r="AP68" s="870"/>
      <c r="AQ68" s="706"/>
      <c r="AR68" s="874"/>
      <c r="AS68" s="870"/>
      <c r="AT68" s="870"/>
      <c r="AU68" s="716"/>
      <c r="AV68" s="870"/>
      <c r="AW68" s="870"/>
      <c r="AX68" s="706"/>
      <c r="AY68" s="2756">
        <f t="shared" si="9"/>
        <v>0</v>
      </c>
      <c r="AZ68" s="2672"/>
      <c r="BA68" s="2672"/>
      <c r="BB68" s="2673">
        <f t="shared" si="10"/>
        <v>0</v>
      </c>
      <c r="BC68" s="2673"/>
      <c r="BD68" s="2616"/>
      <c r="BE68" s="2754"/>
      <c r="BF68" s="2754"/>
      <c r="BG68" s="2754"/>
      <c r="BH68" s="2754"/>
      <c r="BI68" s="2754"/>
      <c r="BJ68" s="2754"/>
      <c r="BK68" s="2695"/>
      <c r="BL68" s="2695"/>
      <c r="BM68" s="2695"/>
      <c r="BN68" s="2696"/>
    </row>
    <row r="69" spans="2:66" ht="21" customHeight="1">
      <c r="B69" s="2599"/>
      <c r="C69" s="2599"/>
      <c r="D69" s="2636"/>
      <c r="E69" s="2637"/>
      <c r="F69" s="2637"/>
      <c r="G69" s="2637"/>
      <c r="H69" s="2637"/>
      <c r="I69" s="2637"/>
      <c r="J69" s="2637"/>
      <c r="K69" s="2637"/>
      <c r="L69" s="2637"/>
      <c r="M69" s="2637"/>
      <c r="N69" s="2637"/>
      <c r="O69" s="2637"/>
      <c r="P69" s="2766"/>
      <c r="Q69" s="2766"/>
      <c r="R69" s="2766"/>
      <c r="S69" s="2766"/>
      <c r="T69" s="2766"/>
      <c r="U69" s="2766"/>
      <c r="V69" s="2767"/>
      <c r="W69" s="728"/>
      <c r="X69" s="716"/>
      <c r="Y69" s="716"/>
      <c r="Z69" s="716"/>
      <c r="AA69" s="716"/>
      <c r="AB69" s="716"/>
      <c r="AC69" s="717"/>
      <c r="AD69" s="715"/>
      <c r="AE69" s="716"/>
      <c r="AF69" s="716"/>
      <c r="AG69" s="716"/>
      <c r="AH69" s="716"/>
      <c r="AI69" s="716"/>
      <c r="AJ69" s="717"/>
      <c r="AK69" s="715"/>
      <c r="AL69" s="716"/>
      <c r="AM69" s="716"/>
      <c r="AN69" s="716"/>
      <c r="AO69" s="716"/>
      <c r="AP69" s="716"/>
      <c r="AQ69" s="717"/>
      <c r="AR69" s="715"/>
      <c r="AS69" s="716"/>
      <c r="AT69" s="716"/>
      <c r="AU69" s="716"/>
      <c r="AV69" s="716"/>
      <c r="AW69" s="716"/>
      <c r="AX69" s="717"/>
      <c r="AY69" s="2756">
        <f t="shared" si="9"/>
        <v>0</v>
      </c>
      <c r="AZ69" s="2672"/>
      <c r="BA69" s="2672"/>
      <c r="BB69" s="2673">
        <f t="shared" si="10"/>
        <v>0</v>
      </c>
      <c r="BC69" s="2673"/>
      <c r="BD69" s="2616"/>
      <c r="BE69" s="2754"/>
      <c r="BF69" s="2754"/>
      <c r="BG69" s="2754"/>
      <c r="BH69" s="2754"/>
      <c r="BI69" s="2754"/>
      <c r="BJ69" s="2754"/>
      <c r="BK69" s="2695"/>
      <c r="BL69" s="2695"/>
      <c r="BM69" s="2695"/>
      <c r="BN69" s="2696"/>
    </row>
    <row r="70" spans="2:66" ht="21" customHeight="1">
      <c r="B70" s="2599"/>
      <c r="C70" s="2599"/>
      <c r="D70" s="2636"/>
      <c r="E70" s="2637"/>
      <c r="F70" s="2637"/>
      <c r="G70" s="2637"/>
      <c r="H70" s="2637"/>
      <c r="I70" s="2637"/>
      <c r="J70" s="2637"/>
      <c r="K70" s="2637"/>
      <c r="L70" s="2637"/>
      <c r="M70" s="2637"/>
      <c r="N70" s="2637"/>
      <c r="O70" s="2637"/>
      <c r="P70" s="2625"/>
      <c r="Q70" s="2626"/>
      <c r="R70" s="2626"/>
      <c r="S70" s="2626"/>
      <c r="T70" s="2626"/>
      <c r="U70" s="2626"/>
      <c r="V70" s="2627"/>
      <c r="W70" s="874"/>
      <c r="X70" s="870"/>
      <c r="Y70" s="870"/>
      <c r="Z70" s="870"/>
      <c r="AA70" s="870"/>
      <c r="AB70" s="870"/>
      <c r="AC70" s="729"/>
      <c r="AD70" s="705"/>
      <c r="AE70" s="870"/>
      <c r="AF70" s="870"/>
      <c r="AG70" s="870"/>
      <c r="AH70" s="870"/>
      <c r="AI70" s="870"/>
      <c r="AJ70" s="729"/>
      <c r="AK70" s="705"/>
      <c r="AL70" s="870"/>
      <c r="AM70" s="870"/>
      <c r="AN70" s="870"/>
      <c r="AO70" s="870"/>
      <c r="AP70" s="870"/>
      <c r="AQ70" s="729"/>
      <c r="AR70" s="705"/>
      <c r="AS70" s="870"/>
      <c r="AT70" s="870"/>
      <c r="AU70" s="870"/>
      <c r="AV70" s="870"/>
      <c r="AW70" s="870"/>
      <c r="AX70" s="729"/>
      <c r="AY70" s="2756">
        <f t="shared" si="9"/>
        <v>0</v>
      </c>
      <c r="AZ70" s="2672"/>
      <c r="BA70" s="2672"/>
      <c r="BB70" s="2673">
        <f t="shared" si="10"/>
        <v>0</v>
      </c>
      <c r="BC70" s="2673"/>
      <c r="BD70" s="2616"/>
      <c r="BE70" s="2754"/>
      <c r="BF70" s="2754"/>
      <c r="BG70" s="2754"/>
      <c r="BH70" s="2754"/>
      <c r="BI70" s="2754"/>
      <c r="BJ70" s="2754"/>
      <c r="BK70" s="2695"/>
      <c r="BL70" s="2695"/>
      <c r="BM70" s="2695"/>
      <c r="BN70" s="2696"/>
    </row>
    <row r="71" spans="2:66" ht="21" customHeight="1">
      <c r="B71" s="2599"/>
      <c r="C71" s="2599"/>
      <c r="D71" s="2636"/>
      <c r="E71" s="2637"/>
      <c r="F71" s="2637"/>
      <c r="G71" s="2637"/>
      <c r="H71" s="2637"/>
      <c r="I71" s="2637"/>
      <c r="J71" s="2637"/>
      <c r="K71" s="2637"/>
      <c r="L71" s="2637"/>
      <c r="M71" s="2637"/>
      <c r="N71" s="2637"/>
      <c r="O71" s="2637"/>
      <c r="P71" s="2625"/>
      <c r="Q71" s="2626"/>
      <c r="R71" s="2626"/>
      <c r="S71" s="2626"/>
      <c r="T71" s="2626"/>
      <c r="U71" s="2626"/>
      <c r="V71" s="2627"/>
      <c r="W71" s="874"/>
      <c r="X71" s="870"/>
      <c r="Y71" s="870"/>
      <c r="Z71" s="870"/>
      <c r="AA71" s="870"/>
      <c r="AB71" s="870"/>
      <c r="AC71" s="706"/>
      <c r="AD71" s="705"/>
      <c r="AE71" s="870"/>
      <c r="AF71" s="870"/>
      <c r="AG71" s="870"/>
      <c r="AH71" s="870"/>
      <c r="AI71" s="870"/>
      <c r="AJ71" s="706"/>
      <c r="AK71" s="705"/>
      <c r="AL71" s="870"/>
      <c r="AM71" s="870"/>
      <c r="AN71" s="870"/>
      <c r="AO71" s="870"/>
      <c r="AP71" s="870"/>
      <c r="AQ71" s="706"/>
      <c r="AR71" s="874"/>
      <c r="AS71" s="870"/>
      <c r="AT71" s="870"/>
      <c r="AU71" s="870"/>
      <c r="AV71" s="870"/>
      <c r="AW71" s="870"/>
      <c r="AX71" s="706"/>
      <c r="AY71" s="2756">
        <f t="shared" si="9"/>
        <v>0</v>
      </c>
      <c r="AZ71" s="2672"/>
      <c r="BA71" s="2672"/>
      <c r="BB71" s="2673">
        <f t="shared" si="10"/>
        <v>0</v>
      </c>
      <c r="BC71" s="2673"/>
      <c r="BD71" s="2616"/>
      <c r="BE71" s="2754"/>
      <c r="BF71" s="2754"/>
      <c r="BG71" s="2754"/>
      <c r="BH71" s="2754"/>
      <c r="BI71" s="2754"/>
      <c r="BJ71" s="2754"/>
      <c r="BK71" s="2695"/>
      <c r="BL71" s="2695"/>
      <c r="BM71" s="2695"/>
      <c r="BN71" s="2696"/>
    </row>
    <row r="72" spans="2:66" ht="36" customHeight="1" thickBot="1">
      <c r="B72" s="2599"/>
      <c r="C72" s="2599"/>
      <c r="D72" s="2773"/>
      <c r="E72" s="2733"/>
      <c r="F72" s="2733"/>
      <c r="G72" s="2733"/>
      <c r="H72" s="2733"/>
      <c r="I72" s="2733"/>
      <c r="J72" s="2733"/>
      <c r="K72" s="2733"/>
      <c r="L72" s="2733"/>
      <c r="M72" s="2733"/>
      <c r="N72" s="2733"/>
      <c r="O72" s="2733"/>
      <c r="P72" s="2734"/>
      <c r="Q72" s="2735"/>
      <c r="R72" s="2735"/>
      <c r="S72" s="2735"/>
      <c r="T72" s="2735"/>
      <c r="U72" s="2735"/>
      <c r="V72" s="2736"/>
      <c r="W72" s="714"/>
      <c r="X72" s="712"/>
      <c r="Y72" s="712"/>
      <c r="Z72" s="712"/>
      <c r="AA72" s="712"/>
      <c r="AB72" s="712"/>
      <c r="AC72" s="713"/>
      <c r="AD72" s="711"/>
      <c r="AE72" s="712"/>
      <c r="AF72" s="712"/>
      <c r="AG72" s="712"/>
      <c r="AH72" s="712"/>
      <c r="AI72" s="712"/>
      <c r="AJ72" s="713"/>
      <c r="AK72" s="711"/>
      <c r="AL72" s="712"/>
      <c r="AM72" s="712"/>
      <c r="AN72" s="712"/>
      <c r="AO72" s="712"/>
      <c r="AP72" s="712"/>
      <c r="AQ72" s="713"/>
      <c r="AR72" s="714"/>
      <c r="AS72" s="712"/>
      <c r="AT72" s="712"/>
      <c r="AU72" s="712"/>
      <c r="AV72" s="712"/>
      <c r="AW72" s="712"/>
      <c r="AX72" s="713"/>
      <c r="AY72" s="2774">
        <f t="shared" si="9"/>
        <v>0</v>
      </c>
      <c r="AZ72" s="2737"/>
      <c r="BA72" s="2737"/>
      <c r="BB72" s="2738">
        <f t="shared" si="10"/>
        <v>0</v>
      </c>
      <c r="BC72" s="2738"/>
      <c r="BD72" s="2630"/>
      <c r="BE72" s="2755"/>
      <c r="BF72" s="2755"/>
      <c r="BG72" s="2755"/>
      <c r="BH72" s="2755"/>
      <c r="BI72" s="2755"/>
      <c r="BJ72" s="2755"/>
      <c r="BK72" s="2726"/>
      <c r="BL72" s="2726"/>
      <c r="BM72" s="2726"/>
      <c r="BN72" s="2727"/>
    </row>
    <row r="73" spans="2:66" ht="49.15" customHeight="1" thickBot="1">
      <c r="B73" s="2599"/>
      <c r="C73" s="2714" t="s">
        <v>950</v>
      </c>
      <c r="D73" s="2715"/>
      <c r="E73" s="2715"/>
      <c r="F73" s="2715"/>
      <c r="G73" s="2715"/>
      <c r="H73" s="2715"/>
      <c r="I73" s="2715"/>
      <c r="J73" s="2715"/>
      <c r="K73" s="2715"/>
      <c r="L73" s="2715"/>
      <c r="M73" s="2715"/>
      <c r="N73" s="2715"/>
      <c r="O73" s="2715"/>
      <c r="P73" s="2715"/>
      <c r="Q73" s="2715"/>
      <c r="R73" s="2715"/>
      <c r="S73" s="2715"/>
      <c r="T73" s="2715"/>
      <c r="U73" s="2715"/>
      <c r="V73" s="2716"/>
      <c r="W73" s="718">
        <f t="shared" ref="W73:AX73" si="11">SUM(W65:W72)</f>
        <v>0</v>
      </c>
      <c r="X73" s="719">
        <f t="shared" si="11"/>
        <v>0</v>
      </c>
      <c r="Y73" s="719">
        <f t="shared" si="11"/>
        <v>0</v>
      </c>
      <c r="Z73" s="719">
        <f t="shared" si="11"/>
        <v>0</v>
      </c>
      <c r="AA73" s="719">
        <f t="shared" si="11"/>
        <v>0</v>
      </c>
      <c r="AB73" s="719">
        <f t="shared" si="11"/>
        <v>0</v>
      </c>
      <c r="AC73" s="720">
        <f t="shared" si="11"/>
        <v>0</v>
      </c>
      <c r="AD73" s="718">
        <f t="shared" si="11"/>
        <v>0</v>
      </c>
      <c r="AE73" s="719">
        <f t="shared" si="11"/>
        <v>0</v>
      </c>
      <c r="AF73" s="719">
        <f t="shared" si="11"/>
        <v>0</v>
      </c>
      <c r="AG73" s="719">
        <f t="shared" si="11"/>
        <v>0</v>
      </c>
      <c r="AH73" s="719">
        <f t="shared" si="11"/>
        <v>0</v>
      </c>
      <c r="AI73" s="719">
        <f t="shared" si="11"/>
        <v>0</v>
      </c>
      <c r="AJ73" s="720">
        <f t="shared" si="11"/>
        <v>0</v>
      </c>
      <c r="AK73" s="718">
        <f t="shared" si="11"/>
        <v>0</v>
      </c>
      <c r="AL73" s="719">
        <f t="shared" si="11"/>
        <v>0</v>
      </c>
      <c r="AM73" s="719">
        <f t="shared" si="11"/>
        <v>0</v>
      </c>
      <c r="AN73" s="719">
        <f t="shared" si="11"/>
        <v>0</v>
      </c>
      <c r="AO73" s="719">
        <f t="shared" si="11"/>
        <v>0</v>
      </c>
      <c r="AP73" s="719">
        <f t="shared" si="11"/>
        <v>0</v>
      </c>
      <c r="AQ73" s="720">
        <f t="shared" si="11"/>
        <v>0</v>
      </c>
      <c r="AR73" s="718">
        <f t="shared" si="11"/>
        <v>0</v>
      </c>
      <c r="AS73" s="719">
        <f t="shared" si="11"/>
        <v>0</v>
      </c>
      <c r="AT73" s="719">
        <f t="shared" si="11"/>
        <v>0</v>
      </c>
      <c r="AU73" s="719">
        <f t="shared" si="11"/>
        <v>0</v>
      </c>
      <c r="AV73" s="719">
        <f t="shared" si="11"/>
        <v>0</v>
      </c>
      <c r="AW73" s="719">
        <f t="shared" si="11"/>
        <v>0</v>
      </c>
      <c r="AX73" s="720">
        <f t="shared" si="11"/>
        <v>0</v>
      </c>
      <c r="AY73" s="2757">
        <f>SUM(AY65:BA72)</f>
        <v>0</v>
      </c>
      <c r="AZ73" s="2758"/>
      <c r="BA73" s="2758"/>
      <c r="BB73" s="2759">
        <f>SUM($BB$65:$BD$72)</f>
        <v>0</v>
      </c>
      <c r="BC73" s="2759"/>
      <c r="BD73" s="2760"/>
      <c r="BE73" s="2761">
        <f>SUM(BE65)</f>
        <v>0</v>
      </c>
      <c r="BF73" s="2762"/>
      <c r="BG73" s="2762"/>
      <c r="BH73" s="2762"/>
      <c r="BI73" s="2762"/>
      <c r="BJ73" s="2763"/>
      <c r="BK73" s="2768"/>
      <c r="BL73" s="2768"/>
      <c r="BM73" s="2768"/>
      <c r="BN73" s="2769"/>
    </row>
    <row r="74" spans="2:66" ht="21" customHeight="1" thickBot="1">
      <c r="B74" s="724" t="s">
        <v>952</v>
      </c>
      <c r="C74" s="725"/>
      <c r="D74" s="726"/>
      <c r="E74" s="854"/>
      <c r="F74" s="854"/>
      <c r="G74" s="854"/>
      <c r="H74" s="854"/>
      <c r="I74" s="854"/>
      <c r="J74" s="854"/>
      <c r="K74" s="854"/>
      <c r="L74" s="854"/>
      <c r="M74" s="854"/>
      <c r="N74" s="854"/>
      <c r="O74" s="854"/>
      <c r="P74" s="854"/>
      <c r="Q74" s="854"/>
      <c r="R74" s="854"/>
      <c r="S74" s="854"/>
      <c r="T74" s="854"/>
      <c r="U74" s="854"/>
      <c r="V74" s="854"/>
      <c r="W74" s="850"/>
      <c r="X74" s="850"/>
      <c r="Y74" s="850"/>
      <c r="Z74" s="850"/>
      <c r="AA74" s="850"/>
      <c r="AB74" s="850"/>
      <c r="AC74" s="850"/>
      <c r="AD74" s="850"/>
      <c r="AE74" s="850"/>
      <c r="AF74" s="850"/>
      <c r="AG74" s="850"/>
      <c r="AH74" s="850"/>
      <c r="AI74" s="850"/>
      <c r="AJ74" s="850"/>
      <c r="AK74" s="850"/>
      <c r="AL74" s="850"/>
      <c r="AM74" s="850"/>
      <c r="AN74" s="850"/>
      <c r="AO74" s="850"/>
      <c r="AP74" s="850"/>
      <c r="AQ74" s="850"/>
      <c r="AR74" s="850"/>
      <c r="AS74" s="850"/>
      <c r="AT74" s="850"/>
      <c r="AU74" s="850"/>
      <c r="AV74" s="850"/>
      <c r="AW74" s="850"/>
      <c r="AX74" s="851"/>
      <c r="AY74" s="2770">
        <v>40</v>
      </c>
      <c r="AZ74" s="2771"/>
      <c r="BA74" s="2771"/>
      <c r="BB74" s="2771"/>
      <c r="BC74" s="2771"/>
      <c r="BD74" s="2771"/>
      <c r="BE74" s="2771"/>
      <c r="BF74" s="2771"/>
      <c r="BG74" s="2771"/>
      <c r="BH74" s="2771"/>
      <c r="BI74" s="2771"/>
      <c r="BJ74" s="2771"/>
      <c r="BK74" s="2771"/>
      <c r="BL74" s="2771"/>
      <c r="BM74" s="2771"/>
      <c r="BN74" s="2772"/>
    </row>
    <row r="75" spans="2:66" ht="21" customHeight="1">
      <c r="B75" s="48" t="s">
        <v>954</v>
      </c>
    </row>
    <row r="76" spans="2:66" ht="21" customHeight="1">
      <c r="B76" s="48" t="s">
        <v>955</v>
      </c>
      <c r="G76" s="48"/>
    </row>
    <row r="77" spans="2:66" ht="21" customHeight="1">
      <c r="G77" s="48"/>
    </row>
    <row r="88" spans="2:2" ht="21" customHeight="1">
      <c r="B88" s="875" t="s">
        <v>1188</v>
      </c>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3"/>
  <conditionalFormatting sqref="C31:N31 C25:H26 AC25:AF26 CA25:CD26 I25:L29 Y25:AB29 AG25:AG29 C27:D27 T27 M27:M28 Q27:S28 BV27:BV28 T28:X28 C28:H29 M29:X29 AC29:AF29 BV29:BY29 CA29:CD29 C30:AG30 AG31">
    <cfRule type="expression" dxfId="98" priority="26">
      <formula>COUNTA($D$7)&gt;=1</formula>
    </cfRule>
  </conditionalFormatting>
  <conditionalFormatting sqref="C24:AG24">
    <cfRule type="expression" dxfId="97" priority="32">
      <formula>COUNTA($D$7)&gt;=1</formula>
    </cfRule>
  </conditionalFormatting>
  <conditionalFormatting sqref="C32:AG33">
    <cfRule type="expression" dxfId="96" priority="28">
      <formula>COUNTA($D$7)&gt;=1</formula>
    </cfRule>
  </conditionalFormatting>
  <conditionalFormatting sqref="D5:D7 E16:E17">
    <cfRule type="expression" dxfId="95" priority="41">
      <formula>IF($E$9:$F$9="〇",TRUE,FALSE)</formula>
    </cfRule>
  </conditionalFormatting>
  <conditionalFormatting sqref="D5:D7">
    <cfRule type="expression" dxfId="94" priority="40">
      <formula>IF($E$10:$F$11="〇",TRUE,FALSE)</formula>
    </cfRule>
  </conditionalFormatting>
  <conditionalFormatting sqref="D10">
    <cfRule type="expression" dxfId="93" priority="39">
      <formula>IF($E$9:$F$9="〇",TRUE,FALSE)</formula>
    </cfRule>
  </conditionalFormatting>
  <conditionalFormatting sqref="D12:E12 D13:D14">
    <cfRule type="expression" dxfId="92" priority="37">
      <formula>IF($E$9:$F$9="〇",TRUE,FALSE)</formula>
    </cfRule>
    <cfRule type="expression" dxfId="91" priority="38">
      <formula>IF($E$10:$F$11="〇",TRUE,FALSE)</formula>
    </cfRule>
  </conditionalFormatting>
  <conditionalFormatting sqref="M25:X26">
    <cfRule type="expression" dxfId="90" priority="7">
      <formula>COUNTA($D$7)&gt;=1</formula>
    </cfRule>
  </conditionalFormatting>
  <conditionalFormatting sqref="N31:P31">
    <cfRule type="beginsWith" dxfId="89" priority="15" operator="beginsWith" text="可">
      <formula>LEFT(N31,LEN("可"))="可"</formula>
    </cfRule>
    <cfRule type="containsText" dxfId="88" priority="16" operator="containsText" text="不可">
      <formula>NOT(ISERROR(SEARCH("不可",N31)))</formula>
    </cfRule>
  </conditionalFormatting>
  <conditionalFormatting sqref="Q31:AD31">
    <cfRule type="expression" dxfId="87" priority="25">
      <formula>COUNTA($D$7)&gt;=1</formula>
    </cfRule>
  </conditionalFormatting>
  <conditionalFormatting sqref="AC27:AC28">
    <cfRule type="expression" dxfId="86" priority="5">
      <formula>COUNTA($D$7)&gt;=1</formula>
    </cfRule>
  </conditionalFormatting>
  <conditionalFormatting sqref="AD31:AF31">
    <cfRule type="beginsWith" dxfId="85" priority="13" operator="beginsWith" text="可">
      <formula>LEFT(AD31,LEN("可"))="可"</formula>
    </cfRule>
    <cfRule type="containsText" dxfId="84" priority="14" operator="containsText" text="不可">
      <formula>NOT(ISERROR(SEARCH("不可",AD31)))</formula>
    </cfRule>
  </conditionalFormatting>
  <conditionalFormatting sqref="AE15">
    <cfRule type="expression" dxfId="83" priority="36">
      <formula>COUNTA($D$5,$D$6)&gt;=1</formula>
    </cfRule>
  </conditionalFormatting>
  <conditionalFormatting sqref="AE14:AN14">
    <cfRule type="expression" dxfId="82" priority="31">
      <formula>COUNTA($D$7)&gt;=1</formula>
    </cfRule>
  </conditionalFormatting>
  <conditionalFormatting sqref="AE16:AN16">
    <cfRule type="expression" dxfId="81" priority="35">
      <formula>COUNTA($D$6)&gt;=1</formula>
    </cfRule>
  </conditionalFormatting>
  <conditionalFormatting sqref="AI15:AN15">
    <cfRule type="expression" dxfId="80" priority="42">
      <formula>COUNTA($D$5,$D$6)&gt;=1</formula>
    </cfRule>
  </conditionalFormatting>
  <conditionalFormatting sqref="AI31:AT31">
    <cfRule type="expression" dxfId="79" priority="24">
      <formula>COUNTA($D$5:$D$6)&gt;=1</formula>
    </cfRule>
  </conditionalFormatting>
  <conditionalFormatting sqref="AI24:BM30">
    <cfRule type="expression" dxfId="78" priority="1">
      <formula>COUNTA($D$5:$D$6)&gt;=1</formula>
    </cfRule>
  </conditionalFormatting>
  <conditionalFormatting sqref="AI32:BM32">
    <cfRule type="expression" dxfId="77" priority="27">
      <formula>COUNTA($D$5:$D$6)&gt;=1</formula>
    </cfRule>
  </conditionalFormatting>
  <conditionalFormatting sqref="AT31:AV31">
    <cfRule type="beginsWith" dxfId="76" priority="10" operator="beginsWith" text="可">
      <formula>LEFT(AT31,LEN("可"))="可"</formula>
    </cfRule>
    <cfRule type="containsText" dxfId="75" priority="12" operator="containsText" text="不可">
      <formula>NOT(ISERROR(SEARCH("不可",AT31)))</formula>
    </cfRule>
  </conditionalFormatting>
  <conditionalFormatting sqref="AV14:BE14">
    <cfRule type="expression" dxfId="74" priority="17">
      <formula>COUNTA($D$7)&gt;=1</formula>
    </cfRule>
  </conditionalFormatting>
  <conditionalFormatting sqref="AV15:BE15">
    <cfRule type="expression" dxfId="73" priority="18">
      <formula>COUNTA($D$5,$D$6)&gt;=1</formula>
    </cfRule>
  </conditionalFormatting>
  <conditionalFormatting sqref="AV16:BE16">
    <cfRule type="expression" dxfId="72" priority="19">
      <formula>COUNTA($D$6)&gt;=1</formula>
    </cfRule>
  </conditionalFormatting>
  <conditionalFormatting sqref="AW31:BJ31">
    <cfRule type="expression" dxfId="71" priority="23">
      <formula>COUNTA($D$5:$D$6)&gt;=1</formula>
    </cfRule>
  </conditionalFormatting>
  <conditionalFormatting sqref="BJ31:BL31">
    <cfRule type="beginsWith" dxfId="70" priority="9" operator="beginsWith" text="可">
      <formula>LEFT(BJ31,LEN("可"))="可"</formula>
    </cfRule>
    <cfRule type="containsText" dxfId="69" priority="11" operator="containsText" text="不可">
      <formula>NOT(ISERROR(SEARCH("不可",BJ31)))</formula>
    </cfRule>
  </conditionalFormatting>
  <conditionalFormatting sqref="BM31">
    <cfRule type="expression" dxfId="68" priority="29">
      <formula>COUNTA($D$5:$D$6)&gt;=1</formula>
    </cfRule>
  </conditionalFormatting>
  <conditionalFormatting sqref="BM14:BS14">
    <cfRule type="expression" dxfId="67" priority="30">
      <formula>COUNTA($D$7)&gt;=1</formula>
    </cfRule>
  </conditionalFormatting>
  <conditionalFormatting sqref="BV25:BY26">
    <cfRule type="expression" dxfId="66" priority="8">
      <formula>COUNTA($D$7)&gt;=1</formula>
    </cfRule>
  </conditionalFormatting>
  <conditionalFormatting sqref="CA27:CA28">
    <cfRule type="expression" dxfId="65" priority="6">
      <formula>COUNTA($D$7)&gt;=1</formula>
    </cfRule>
  </conditionalFormatting>
  <conditionalFormatting sqref="CB9:CK9">
    <cfRule type="expression" dxfId="64" priority="20">
      <formula>COUNTA($D$7)&gt;=1</formula>
    </cfRule>
  </conditionalFormatting>
  <conditionalFormatting sqref="CB10:CK10">
    <cfRule type="expression" dxfId="63" priority="21">
      <formula>COUNTA($D$5,$D$6)&gt;=1</formula>
    </cfRule>
  </conditionalFormatting>
  <conditionalFormatting sqref="CB11:CK11">
    <cfRule type="expression" dxfId="62" priority="22">
      <formula>COUNTA($D$6)&gt;=1</formula>
    </cfRule>
  </conditionalFormatting>
  <conditionalFormatting sqref="CF25:CI29">
    <cfRule type="expression" dxfId="61" priority="4">
      <formula>COUNTA($D$5:$D$6)&gt;=1</formula>
    </cfRule>
  </conditionalFormatting>
  <conditionalFormatting sqref="CK25:CN29">
    <cfRule type="expression" dxfId="60" priority="2">
      <formula>COUNTA($D$5:$D$6)&gt;=1</formula>
    </cfRule>
  </conditionalFormatting>
  <conditionalFormatting sqref="CP42:CR43">
    <cfRule type="expression" dxfId="59" priority="34">
      <formula>COUNTA($AN$8)&gt;=1</formula>
    </cfRule>
  </conditionalFormatting>
  <conditionalFormatting sqref="CP44:CR45">
    <cfRule type="expression" dxfId="58" priority="33">
      <formula>COUNTA($AN$6:$AP$7)&gt;=1</formula>
    </cfRule>
  </conditionalFormatting>
  <dataValidations count="2">
    <dataValidation type="list" allowBlank="1" showInputMessage="1" showErrorMessage="1" sqref="E12 D5:D7 D12:D14" xr:uid="{00000000-0002-0000-3000-000000000000}">
      <formula1>$W$1:$W$2</formula1>
    </dataValidation>
    <dataValidation type="list" allowBlank="1" showInputMessage="1" showErrorMessage="1" sqref="E16:E17 D10" xr:uid="{00000000-0002-0000-3000-000001000000}">
      <formula1>$X$1:$X$2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DH77"/>
  <sheetViews>
    <sheetView view="pageBreakPreview" zoomScale="77" zoomScaleNormal="100" zoomScaleSheetLayoutView="77" workbookViewId="0"/>
  </sheetViews>
  <sheetFormatPr defaultColWidth="9" defaultRowHeight="21" customHeight="1"/>
  <cols>
    <col min="1" max="1" width="3.75" style="48" customWidth="1"/>
    <col min="2" max="2" width="3" style="48" customWidth="1"/>
    <col min="3" max="3" width="5.375" style="48" customWidth="1"/>
    <col min="4" max="7" width="3.5" style="589" customWidth="1"/>
    <col min="8" max="64" width="3.5" style="48" customWidth="1"/>
    <col min="65" max="65" width="3.375" style="48" customWidth="1"/>
    <col min="66" max="68" width="3.25" style="48" customWidth="1"/>
    <col min="69" max="76" width="3.375" style="48" customWidth="1"/>
    <col min="77" max="78" width="7.625" style="48" customWidth="1"/>
    <col min="79" max="80" width="2.625" style="48" customWidth="1"/>
    <col min="81" max="16384" width="9" style="48"/>
  </cols>
  <sheetData>
    <row r="1" spans="2:112" ht="21" customHeight="1">
      <c r="B1" s="589"/>
      <c r="C1" s="589"/>
      <c r="G1" s="48"/>
      <c r="W1" s="48" t="s">
        <v>19</v>
      </c>
      <c r="AK1" s="590"/>
      <c r="AO1" s="591"/>
      <c r="AZ1" s="591"/>
      <c r="BA1" s="591"/>
      <c r="BB1" s="591"/>
      <c r="BC1" s="591"/>
      <c r="BD1" s="591"/>
      <c r="BE1" s="591"/>
      <c r="BF1" s="591"/>
      <c r="BG1" s="591"/>
      <c r="BH1" s="591"/>
      <c r="BI1" s="591"/>
      <c r="BJ1" s="591"/>
      <c r="BK1" s="591"/>
      <c r="BL1" s="591"/>
      <c r="BM1" s="591"/>
      <c r="BN1" s="591"/>
      <c r="BO1" s="591"/>
      <c r="BP1" s="591"/>
      <c r="BQ1" s="591"/>
      <c r="BR1" s="591"/>
      <c r="BS1" s="590"/>
      <c r="BT1" s="590"/>
      <c r="BU1" s="590"/>
      <c r="BV1" s="590"/>
      <c r="BW1" s="590"/>
      <c r="BX1" s="590"/>
      <c r="BY1" s="590"/>
      <c r="BZ1" s="590"/>
      <c r="CA1" s="590"/>
      <c r="CB1" s="590"/>
      <c r="CC1" s="590"/>
      <c r="CD1" s="590"/>
      <c r="CE1" s="590"/>
    </row>
    <row r="2" spans="2:112" ht="21" customHeight="1">
      <c r="B2" s="589"/>
      <c r="C2" s="589"/>
      <c r="G2" s="48"/>
      <c r="Y2" s="48">
        <v>-1</v>
      </c>
      <c r="AO2" s="2478" t="s">
        <v>878</v>
      </c>
      <c r="AP2" s="2478"/>
      <c r="AQ2" s="2478"/>
      <c r="AR2" s="2478"/>
      <c r="AS2" s="2478"/>
      <c r="AT2" s="2478"/>
      <c r="AU2" s="2478"/>
      <c r="AV2" s="2478"/>
      <c r="AW2" s="2479"/>
      <c r="AX2" s="2480"/>
      <c r="AY2" s="2480"/>
      <c r="AZ2" s="2480"/>
      <c r="BA2" s="2480"/>
      <c r="BB2" s="2480"/>
      <c r="BC2" s="2480"/>
      <c r="BD2" s="2480"/>
      <c r="BE2" s="2480"/>
      <c r="BF2" s="2480"/>
      <c r="BG2" s="2480"/>
      <c r="BH2" s="2480"/>
      <c r="BI2" s="2480"/>
      <c r="BJ2" s="2480"/>
      <c r="BK2" s="2480"/>
      <c r="BL2" s="2480"/>
      <c r="BM2" s="2480"/>
      <c r="BN2" s="2480"/>
      <c r="BO2" s="2480"/>
      <c r="BP2" s="2480"/>
      <c r="BQ2" s="2480"/>
      <c r="BR2" s="2481"/>
      <c r="BS2" s="592"/>
      <c r="BT2" s="592"/>
      <c r="BU2" s="592"/>
      <c r="BV2" s="592"/>
      <c r="BW2" s="592"/>
      <c r="BX2" s="592"/>
      <c r="BY2" s="592"/>
      <c r="CA2" s="592"/>
      <c r="CB2" s="592"/>
      <c r="CC2" s="592"/>
      <c r="CD2" s="592"/>
      <c r="CE2" s="592"/>
    </row>
    <row r="3" spans="2:112" ht="21" customHeight="1">
      <c r="B3" s="589"/>
      <c r="C3" s="589"/>
      <c r="G3" s="48"/>
      <c r="AO3" s="2478" t="s">
        <v>879</v>
      </c>
      <c r="AP3" s="2478"/>
      <c r="AQ3" s="2478"/>
      <c r="AR3" s="2478"/>
      <c r="AS3" s="2478"/>
      <c r="AT3" s="2478"/>
      <c r="AU3" s="2478"/>
      <c r="AV3" s="2478"/>
      <c r="AW3" s="2482"/>
      <c r="AX3" s="2482"/>
      <c r="AY3" s="2482"/>
      <c r="AZ3" s="2482"/>
      <c r="BA3" s="2482"/>
      <c r="BB3" s="2482"/>
      <c r="BC3" s="2482"/>
      <c r="BD3" s="2482"/>
      <c r="BE3" s="2482"/>
      <c r="BF3" s="2482"/>
      <c r="BG3" s="2482"/>
      <c r="BH3" s="2482"/>
      <c r="BI3" s="2482"/>
      <c r="BJ3" s="2482"/>
      <c r="BK3" s="2483" t="s">
        <v>880</v>
      </c>
      <c r="BL3" s="2484"/>
      <c r="BM3" s="2484"/>
      <c r="BN3" s="2485"/>
      <c r="BO3" s="2486">
        <v>15</v>
      </c>
      <c r="BP3" s="2487"/>
      <c r="BQ3" s="2487"/>
      <c r="BR3" s="2488"/>
      <c r="BS3" s="592"/>
      <c r="BT3" s="592"/>
      <c r="BU3" s="592"/>
      <c r="BV3" s="592"/>
      <c r="BW3" s="592"/>
      <c r="BX3" s="592"/>
      <c r="BY3" s="592"/>
      <c r="CA3" s="592"/>
      <c r="CB3" s="592"/>
      <c r="CC3" s="592"/>
      <c r="CD3" s="592"/>
      <c r="CE3" s="592"/>
    </row>
    <row r="4" spans="2:112" ht="21" customHeight="1">
      <c r="B4" s="589"/>
      <c r="C4" s="593"/>
      <c r="D4" s="2475" t="s">
        <v>881</v>
      </c>
      <c r="E4" s="2475"/>
      <c r="F4" s="2475"/>
      <c r="G4" s="2475"/>
      <c r="H4" s="2475"/>
      <c r="I4" s="2475"/>
      <c r="J4" s="2475"/>
      <c r="K4" s="594"/>
      <c r="L4" s="594"/>
      <c r="M4" s="595"/>
      <c r="N4" s="595"/>
      <c r="O4" s="595"/>
      <c r="P4" s="595"/>
      <c r="Q4" s="595"/>
      <c r="R4" s="595"/>
      <c r="S4" s="595"/>
      <c r="T4" s="595"/>
      <c r="U4" s="596"/>
      <c r="V4" s="597"/>
      <c r="W4" s="598"/>
      <c r="X4" s="599"/>
      <c r="Y4" s="599"/>
      <c r="Z4" s="600" t="s">
        <v>882</v>
      </c>
      <c r="AA4" s="601"/>
      <c r="CA4" s="2467"/>
      <c r="CB4" s="2467"/>
      <c r="CC4" s="2467"/>
      <c r="CD4" s="2467"/>
      <c r="CE4" s="2467"/>
      <c r="CF4" s="2467"/>
      <c r="CG4" s="2467"/>
      <c r="CH4" s="2468"/>
      <c r="CI4" s="2468"/>
      <c r="CJ4" s="2468"/>
      <c r="CK4" s="2468"/>
      <c r="CL4" s="2467"/>
      <c r="CM4" s="2467"/>
      <c r="CN4" s="2467"/>
      <c r="CO4" s="2467"/>
      <c r="CP4" s="2467"/>
      <c r="CQ4" s="2467"/>
      <c r="CR4" s="2467"/>
      <c r="CS4" s="2467"/>
      <c r="CT4" s="2467"/>
      <c r="CU4" s="2467"/>
      <c r="CV4" s="2467"/>
      <c r="CW4" s="2467"/>
      <c r="CX4" s="2467"/>
      <c r="CY4" s="2467"/>
      <c r="CZ4" s="2467"/>
      <c r="DA4" s="2467"/>
      <c r="DB4" s="2467"/>
      <c r="DC4" s="2467"/>
      <c r="DD4" s="2467"/>
      <c r="DE4" s="2467"/>
      <c r="DF4" s="2467"/>
      <c r="DG4" s="2467"/>
      <c r="DH4" s="2467"/>
    </row>
    <row r="5" spans="2:112" ht="27.75" customHeight="1">
      <c r="B5" s="589"/>
      <c r="C5" s="593"/>
      <c r="D5" s="2489" t="s">
        <v>956</v>
      </c>
      <c r="E5" s="2489"/>
      <c r="F5" s="2489"/>
      <c r="G5" s="2469" t="s">
        <v>883</v>
      </c>
      <c r="H5" s="2469"/>
      <c r="I5" s="2469"/>
      <c r="J5" s="2469"/>
      <c r="K5" s="2469"/>
      <c r="L5" s="2469"/>
      <c r="M5" s="2469"/>
      <c r="N5" s="2469"/>
      <c r="O5" s="2469"/>
      <c r="P5" s="2469"/>
      <c r="Q5" s="2469"/>
      <c r="R5" s="2469"/>
      <c r="S5" s="2469"/>
      <c r="T5" s="2470"/>
      <c r="U5" s="596"/>
      <c r="V5" s="596"/>
      <c r="W5" s="598"/>
      <c r="X5" s="599"/>
      <c r="Y5" s="599"/>
      <c r="Z5" s="2471"/>
      <c r="AA5" s="2469"/>
      <c r="AB5" s="2469"/>
      <c r="AC5" s="2469"/>
      <c r="AD5" s="2469"/>
      <c r="AE5" s="2469"/>
      <c r="AF5" s="2470"/>
      <c r="AG5" s="2472" t="s">
        <v>884</v>
      </c>
      <c r="AH5" s="2473"/>
      <c r="AI5" s="2473"/>
      <c r="AJ5" s="2474"/>
      <c r="AK5" s="2471" t="s">
        <v>885</v>
      </c>
      <c r="AL5" s="2469"/>
      <c r="AM5" s="2469"/>
      <c r="AN5" s="2470"/>
      <c r="AO5" s="2471" t="s">
        <v>886</v>
      </c>
      <c r="AP5" s="2469"/>
      <c r="AQ5" s="2469"/>
      <c r="AR5" s="2470"/>
      <c r="AS5" s="2471" t="s">
        <v>887</v>
      </c>
      <c r="AT5" s="2469"/>
      <c r="AU5" s="2469"/>
      <c r="AV5" s="2470"/>
      <c r="AW5" s="2471" t="s">
        <v>888</v>
      </c>
      <c r="AX5" s="2469"/>
      <c r="AY5" s="2469"/>
      <c r="AZ5" s="2470"/>
      <c r="BA5" s="2471" t="s">
        <v>889</v>
      </c>
      <c r="BB5" s="2469"/>
      <c r="BC5" s="2469"/>
      <c r="BD5" s="2470"/>
      <c r="BE5" s="2471" t="s">
        <v>282</v>
      </c>
      <c r="BF5" s="2469"/>
      <c r="BG5" s="2470"/>
      <c r="BK5" s="842"/>
      <c r="BL5" s="842"/>
      <c r="BM5" s="842"/>
      <c r="BN5" s="842"/>
      <c r="BO5" s="843"/>
      <c r="BP5" s="849"/>
      <c r="BQ5" s="602"/>
      <c r="BR5" s="602"/>
      <c r="BS5" s="602"/>
      <c r="CA5" s="2468"/>
      <c r="CB5" s="2468"/>
      <c r="CC5" s="2468"/>
      <c r="CD5" s="2468"/>
      <c r="CE5" s="2468"/>
      <c r="CF5" s="2468"/>
      <c r="CG5" s="2468"/>
      <c r="CH5" s="2476"/>
      <c r="CI5" s="2476"/>
      <c r="CJ5" s="2476"/>
      <c r="CK5" s="2476"/>
      <c r="CL5" s="2476"/>
      <c r="CM5" s="2476"/>
      <c r="CN5" s="2476"/>
      <c r="CO5" s="2476"/>
      <c r="CP5" s="2476"/>
      <c r="CQ5" s="2476"/>
      <c r="CR5" s="2476"/>
      <c r="CS5" s="2476"/>
      <c r="CT5" s="2476"/>
      <c r="CU5" s="2476"/>
      <c r="CV5" s="2476"/>
      <c r="CW5" s="2476"/>
      <c r="CX5" s="2476"/>
      <c r="CY5" s="2476"/>
      <c r="CZ5" s="2476"/>
      <c r="DA5" s="2476"/>
      <c r="DB5" s="2476"/>
      <c r="DC5" s="2476"/>
      <c r="DD5" s="2476"/>
      <c r="DE5" s="2476"/>
      <c r="DF5" s="2477"/>
      <c r="DG5" s="2477"/>
      <c r="DH5" s="2477"/>
    </row>
    <row r="6" spans="2:112" ht="21" customHeight="1">
      <c r="B6" s="589"/>
      <c r="C6" s="593"/>
      <c r="D6" s="2489"/>
      <c r="E6" s="2489"/>
      <c r="F6" s="2489"/>
      <c r="G6" s="2469" t="s">
        <v>890</v>
      </c>
      <c r="H6" s="2469"/>
      <c r="I6" s="2469"/>
      <c r="J6" s="2469"/>
      <c r="K6" s="2469"/>
      <c r="L6" s="2469"/>
      <c r="M6" s="2469"/>
      <c r="N6" s="2469"/>
      <c r="O6" s="2469"/>
      <c r="P6" s="2469"/>
      <c r="Q6" s="2469"/>
      <c r="R6" s="2469"/>
      <c r="S6" s="2469"/>
      <c r="T6" s="2470"/>
      <c r="U6" s="596"/>
      <c r="V6" s="596"/>
      <c r="W6" s="598"/>
      <c r="X6" s="599"/>
      <c r="Y6" s="599"/>
      <c r="Z6" s="2490" t="s">
        <v>891</v>
      </c>
      <c r="AA6" s="2491"/>
      <c r="AB6" s="2491"/>
      <c r="AC6" s="2491"/>
      <c r="AD6" s="2491"/>
      <c r="AE6" s="2491"/>
      <c r="AF6" s="2492"/>
      <c r="AG6" s="2493"/>
      <c r="AH6" s="2494"/>
      <c r="AI6" s="2494"/>
      <c r="AJ6" s="2495"/>
      <c r="AK6" s="2493"/>
      <c r="AL6" s="2494"/>
      <c r="AM6" s="2494"/>
      <c r="AN6" s="2495"/>
      <c r="AO6" s="2493"/>
      <c r="AP6" s="2494"/>
      <c r="AQ6" s="2494"/>
      <c r="AR6" s="2495"/>
      <c r="AS6" s="2493">
        <v>6</v>
      </c>
      <c r="AT6" s="2494"/>
      <c r="AU6" s="2494"/>
      <c r="AV6" s="2495"/>
      <c r="AW6" s="2493">
        <v>4</v>
      </c>
      <c r="AX6" s="2494"/>
      <c r="AY6" s="2494"/>
      <c r="AZ6" s="2495"/>
      <c r="BA6" s="2493">
        <v>5</v>
      </c>
      <c r="BB6" s="2494"/>
      <c r="BC6" s="2494"/>
      <c r="BD6" s="2495"/>
      <c r="BE6" s="2497">
        <f>SUM(AG6:BD6)</f>
        <v>15</v>
      </c>
      <c r="BF6" s="2498"/>
      <c r="BG6" s="2499"/>
      <c r="BL6" s="603"/>
      <c r="BM6" s="603"/>
      <c r="BN6" s="603"/>
      <c r="BW6" s="604"/>
      <c r="CC6" s="603"/>
      <c r="CD6" s="603"/>
      <c r="CE6" s="603"/>
      <c r="CL6" s="2496"/>
      <c r="CM6" s="2496"/>
      <c r="CN6" s="2496"/>
      <c r="CO6" s="2496"/>
      <c r="CP6" s="2496"/>
      <c r="CQ6" s="2496"/>
      <c r="CR6" s="2496"/>
      <c r="CS6" s="2496"/>
      <c r="CT6" s="2476"/>
      <c r="CU6" s="2476"/>
      <c r="CV6" s="2476"/>
      <c r="CW6" s="2476"/>
      <c r="CX6" s="2476"/>
      <c r="CY6" s="2476"/>
      <c r="CZ6" s="2476"/>
      <c r="DA6" s="2476"/>
      <c r="DB6" s="2476"/>
      <c r="DC6" s="2476"/>
      <c r="DD6" s="2476"/>
      <c r="DE6" s="2476"/>
      <c r="DF6" s="2477"/>
      <c r="DG6" s="2477"/>
      <c r="DH6" s="2477"/>
    </row>
    <row r="7" spans="2:112" ht="21" customHeight="1">
      <c r="B7" s="589"/>
      <c r="C7" s="593"/>
      <c r="D7" s="2489"/>
      <c r="E7" s="2489"/>
      <c r="F7" s="2489"/>
      <c r="G7" s="2469" t="s">
        <v>892</v>
      </c>
      <c r="H7" s="2469"/>
      <c r="I7" s="2469"/>
      <c r="J7" s="2469"/>
      <c r="K7" s="2469"/>
      <c r="L7" s="2469"/>
      <c r="M7" s="2469"/>
      <c r="N7" s="2469"/>
      <c r="O7" s="2469"/>
      <c r="P7" s="2469"/>
      <c r="Q7" s="2469"/>
      <c r="R7" s="2469"/>
      <c r="S7" s="2469"/>
      <c r="T7" s="2470"/>
      <c r="U7" s="605"/>
      <c r="V7" s="596"/>
      <c r="W7" s="598"/>
      <c r="X7" s="599"/>
      <c r="Y7" s="599"/>
      <c r="Z7" s="606" t="s">
        <v>209</v>
      </c>
      <c r="AA7" s="2472" t="s">
        <v>893</v>
      </c>
      <c r="AB7" s="2473"/>
      <c r="AC7" s="2473"/>
      <c r="AD7" s="2473"/>
      <c r="AE7" s="2473"/>
      <c r="AF7" s="2474"/>
      <c r="AG7" s="2500"/>
      <c r="AH7" s="2501"/>
      <c r="AI7" s="2501"/>
      <c r="AJ7" s="2502"/>
      <c r="AK7" s="2500"/>
      <c r="AL7" s="2501"/>
      <c r="AM7" s="2501"/>
      <c r="AN7" s="2502"/>
      <c r="AO7" s="2500"/>
      <c r="AP7" s="2501"/>
      <c r="AQ7" s="2501"/>
      <c r="AR7" s="2502"/>
      <c r="AS7" s="2493"/>
      <c r="AT7" s="2494"/>
      <c r="AU7" s="2494"/>
      <c r="AV7" s="2495"/>
      <c r="AW7" s="2493"/>
      <c r="AX7" s="2494"/>
      <c r="AY7" s="2494"/>
      <c r="AZ7" s="2495"/>
      <c r="BA7" s="2493"/>
      <c r="BB7" s="2494"/>
      <c r="BC7" s="2494"/>
      <c r="BD7" s="2495"/>
      <c r="BE7" s="2497">
        <f>SUM(AG7:BD7)</f>
        <v>0</v>
      </c>
      <c r="BF7" s="2498"/>
      <c r="BG7" s="2499"/>
      <c r="CB7" s="2467"/>
      <c r="CC7" s="2467"/>
      <c r="CD7" s="2467"/>
      <c r="CE7" s="2467"/>
      <c r="CF7" s="2467"/>
      <c r="CG7" s="2467"/>
      <c r="CH7" s="2467"/>
      <c r="CI7" s="2503"/>
      <c r="CJ7" s="2503"/>
      <c r="CK7" s="2503"/>
      <c r="CL7" s="2476"/>
      <c r="CM7" s="2476"/>
      <c r="CN7" s="2476"/>
      <c r="CO7" s="2476"/>
      <c r="CP7" s="2476"/>
      <c r="CQ7" s="2476"/>
      <c r="CR7" s="2476"/>
      <c r="CS7" s="2476"/>
      <c r="CT7" s="2476"/>
      <c r="CU7" s="2476"/>
      <c r="CV7" s="2476"/>
      <c r="CW7" s="2476"/>
      <c r="CX7" s="2476"/>
      <c r="CY7" s="2476"/>
      <c r="CZ7" s="2476"/>
      <c r="DA7" s="2476"/>
      <c r="DB7" s="2476"/>
      <c r="DC7" s="2476"/>
      <c r="DD7" s="2476"/>
      <c r="DE7" s="2476"/>
      <c r="DF7" s="2477"/>
      <c r="DG7" s="2477"/>
      <c r="DH7" s="2477"/>
    </row>
    <row r="8" spans="2:112" ht="21" customHeight="1">
      <c r="B8" s="599"/>
      <c r="C8" s="607"/>
      <c r="D8" s="595"/>
      <c r="E8" s="595"/>
      <c r="F8" s="595"/>
      <c r="G8" s="595"/>
      <c r="H8" s="595"/>
      <c r="I8" s="595"/>
      <c r="J8" s="595"/>
      <c r="K8" s="595"/>
      <c r="L8" s="608" t="str">
        <f>IF(COUNTIF(D5:F7,"○")&gt;1,"いずれか１つを選択してください。","")</f>
        <v/>
      </c>
      <c r="M8" s="595"/>
      <c r="N8" s="595"/>
      <c r="O8" s="595"/>
      <c r="P8" s="595"/>
      <c r="Q8" s="595"/>
      <c r="R8" s="595"/>
      <c r="S8" s="595"/>
      <c r="T8" s="595"/>
      <c r="U8" s="609"/>
      <c r="V8" s="609"/>
      <c r="W8" s="598"/>
      <c r="X8" s="599"/>
      <c r="Y8" s="599"/>
      <c r="Z8" s="2472" t="s">
        <v>894</v>
      </c>
      <c r="AA8" s="2473"/>
      <c r="AB8" s="2473"/>
      <c r="AC8" s="2473"/>
      <c r="AD8" s="2473"/>
      <c r="AE8" s="2473"/>
      <c r="AF8" s="2474"/>
      <c r="AG8" s="2493"/>
      <c r="AH8" s="2494"/>
      <c r="AI8" s="2494"/>
      <c r="AJ8" s="2495"/>
      <c r="AK8" s="2493"/>
      <c r="AL8" s="2494"/>
      <c r="AM8" s="2494"/>
      <c r="AN8" s="2495"/>
      <c r="AO8" s="2493"/>
      <c r="AP8" s="2494"/>
      <c r="AQ8" s="2494"/>
      <c r="AR8" s="2495"/>
      <c r="AS8" s="2493"/>
      <c r="AT8" s="2494"/>
      <c r="AU8" s="2494"/>
      <c r="AV8" s="2495"/>
      <c r="AW8" s="2493"/>
      <c r="AX8" s="2494"/>
      <c r="AY8" s="2494"/>
      <c r="AZ8" s="2495"/>
      <c r="BA8" s="2493"/>
      <c r="BB8" s="2494"/>
      <c r="BC8" s="2494"/>
      <c r="BD8" s="2495"/>
      <c r="BE8" s="2497">
        <f>SUM(AG8:BD8)</f>
        <v>0</v>
      </c>
      <c r="BF8" s="2498"/>
      <c r="BG8" s="2499"/>
      <c r="BU8" s="604"/>
      <c r="BW8" s="2506"/>
      <c r="BX8" s="2506"/>
      <c r="BY8" s="2506"/>
      <c r="BZ8" s="2506"/>
      <c r="CA8" s="2506"/>
      <c r="CB8" s="2507"/>
      <c r="CC8" s="2507"/>
      <c r="CD8" s="2507"/>
      <c r="CE8" s="2507"/>
      <c r="CF8" s="2507"/>
      <c r="CG8" s="2507"/>
      <c r="CH8" s="2507"/>
      <c r="CI8" s="2503"/>
      <c r="CJ8" s="2503"/>
      <c r="CK8" s="2503"/>
      <c r="CL8" s="2477"/>
      <c r="CM8" s="2477"/>
      <c r="CN8" s="2477"/>
      <c r="CO8" s="2477"/>
      <c r="CP8" s="2477"/>
      <c r="CQ8" s="2477"/>
      <c r="CR8" s="2477"/>
      <c r="CS8" s="2477"/>
      <c r="CT8" s="2477"/>
      <c r="CU8" s="2477"/>
      <c r="CV8" s="2477"/>
      <c r="CW8" s="2477"/>
      <c r="CX8" s="2477"/>
      <c r="CY8" s="2477"/>
      <c r="CZ8" s="2477"/>
      <c r="DA8" s="2477"/>
      <c r="DB8" s="2477"/>
      <c r="DC8" s="2477"/>
      <c r="DD8" s="2477"/>
      <c r="DE8" s="2477"/>
      <c r="DF8" s="2477"/>
      <c r="DG8" s="2477"/>
      <c r="DH8" s="2477"/>
    </row>
    <row r="9" spans="2:112" ht="21" customHeight="1">
      <c r="B9" s="599"/>
      <c r="C9" s="607"/>
      <c r="D9" s="595"/>
      <c r="E9" s="609"/>
      <c r="F9" s="596"/>
      <c r="G9" s="596"/>
      <c r="H9" s="596"/>
      <c r="I9" s="596"/>
      <c r="J9" s="596"/>
      <c r="K9" s="596"/>
      <c r="L9" s="596"/>
      <c r="M9" s="596"/>
      <c r="N9" s="596"/>
      <c r="O9" s="596"/>
      <c r="P9" s="596"/>
      <c r="Q9" s="596"/>
      <c r="R9" s="596"/>
      <c r="S9" s="596"/>
      <c r="T9" s="596"/>
      <c r="U9" s="596"/>
      <c r="V9" s="609"/>
      <c r="W9" s="598"/>
      <c r="X9" s="599"/>
      <c r="Y9" s="599"/>
      <c r="Z9" s="2472" t="s">
        <v>282</v>
      </c>
      <c r="AA9" s="2473"/>
      <c r="AB9" s="2473"/>
      <c r="AC9" s="2473"/>
      <c r="AD9" s="2473"/>
      <c r="AE9" s="2473"/>
      <c r="AF9" s="2474"/>
      <c r="AG9" s="2497">
        <f>AG6+AG8</f>
        <v>0</v>
      </c>
      <c r="AH9" s="2498"/>
      <c r="AI9" s="2498"/>
      <c r="AJ9" s="2499"/>
      <c r="AK9" s="2497">
        <f t="shared" ref="AK9" si="0">AK6+AK8</f>
        <v>0</v>
      </c>
      <c r="AL9" s="2498"/>
      <c r="AM9" s="2498"/>
      <c r="AN9" s="2499"/>
      <c r="AO9" s="2497">
        <f t="shared" ref="AO9" si="1">AO6+AO8</f>
        <v>0</v>
      </c>
      <c r="AP9" s="2498"/>
      <c r="AQ9" s="2498"/>
      <c r="AR9" s="2499"/>
      <c r="AS9" s="2497">
        <f>AS6+AS8</f>
        <v>6</v>
      </c>
      <c r="AT9" s="2498"/>
      <c r="AU9" s="2498"/>
      <c r="AV9" s="2499"/>
      <c r="AW9" s="2497">
        <f t="shared" ref="AW9" si="2">AW6+AW8</f>
        <v>4</v>
      </c>
      <c r="AX9" s="2498"/>
      <c r="AY9" s="2498"/>
      <c r="AZ9" s="2499"/>
      <c r="BA9" s="2497">
        <f t="shared" ref="BA9" si="3">BA6+BA8</f>
        <v>5</v>
      </c>
      <c r="BB9" s="2498"/>
      <c r="BC9" s="2498"/>
      <c r="BD9" s="2499"/>
      <c r="BE9" s="2497">
        <f>BE6+BE8</f>
        <v>15</v>
      </c>
      <c r="BF9" s="2498"/>
      <c r="BG9" s="2499"/>
      <c r="BW9" s="2467"/>
      <c r="BX9" s="2467"/>
      <c r="BY9" s="2467"/>
      <c r="BZ9" s="2467"/>
      <c r="CA9" s="2467"/>
      <c r="CB9" s="2504"/>
      <c r="CC9" s="2504"/>
      <c r="CD9" s="2504"/>
      <c r="CE9" s="2504"/>
      <c r="CF9" s="2505"/>
      <c r="CG9" s="2505"/>
      <c r="CH9" s="2505"/>
      <c r="CI9" s="2505"/>
      <c r="CJ9" s="2505"/>
      <c r="CK9" s="2505"/>
    </row>
    <row r="10" spans="2:112" ht="21" customHeight="1">
      <c r="B10" s="599"/>
      <c r="C10" s="607"/>
      <c r="D10" s="595"/>
      <c r="E10" s="609"/>
      <c r="F10" s="596"/>
      <c r="G10" s="596"/>
      <c r="H10" s="596"/>
      <c r="I10" s="596"/>
      <c r="J10" s="596"/>
      <c r="K10" s="596"/>
      <c r="L10" s="596"/>
      <c r="M10" s="596"/>
      <c r="N10" s="596"/>
      <c r="O10" s="596"/>
      <c r="P10" s="596"/>
      <c r="Q10" s="596"/>
      <c r="R10" s="596"/>
      <c r="S10" s="596"/>
      <c r="T10" s="596"/>
      <c r="U10" s="596"/>
      <c r="V10" s="609"/>
      <c r="W10" s="610"/>
      <c r="X10" s="599"/>
      <c r="Y10" s="599"/>
      <c r="Z10" s="599"/>
      <c r="AA10" s="599"/>
      <c r="BG10" s="859" t="str">
        <f>IF(AND(BE9&lt;&gt;BO3,D12="○"),"「事業者名簿」の定員数と想定される利用者数が一致しません。","")</f>
        <v/>
      </c>
      <c r="BK10" s="842"/>
      <c r="BL10" s="842"/>
      <c r="BM10" s="842"/>
      <c r="BN10" s="842"/>
      <c r="BO10" s="843"/>
      <c r="BP10" s="849"/>
      <c r="BQ10" s="602"/>
      <c r="BR10" s="602"/>
      <c r="BS10" s="602"/>
      <c r="BW10" s="2467"/>
      <c r="BX10" s="2467"/>
      <c r="BY10" s="2467"/>
      <c r="BZ10" s="2467"/>
      <c r="CA10" s="2467"/>
      <c r="CB10" s="2504"/>
      <c r="CC10" s="2504"/>
      <c r="CD10" s="2504"/>
      <c r="CE10" s="2504"/>
      <c r="CF10" s="2505"/>
      <c r="CG10" s="2505"/>
      <c r="CH10" s="2505"/>
      <c r="CI10" s="2505"/>
      <c r="CJ10" s="2505"/>
      <c r="CK10" s="2505"/>
    </row>
    <row r="11" spans="2:112" ht="21" customHeight="1">
      <c r="B11" s="599"/>
      <c r="C11" s="607"/>
      <c r="D11" s="611" t="s">
        <v>895</v>
      </c>
      <c r="E11" s="612"/>
      <c r="F11" s="612"/>
      <c r="G11" s="612"/>
      <c r="H11" s="612"/>
      <c r="I11" s="612"/>
      <c r="J11" s="596"/>
      <c r="K11" s="596"/>
      <c r="L11" s="596"/>
      <c r="M11" s="596"/>
      <c r="N11" s="596"/>
      <c r="O11" s="596"/>
      <c r="P11" s="596"/>
      <c r="Q11" s="596"/>
      <c r="R11" s="596"/>
      <c r="S11" s="596"/>
      <c r="T11" s="596"/>
      <c r="U11" s="596"/>
      <c r="V11" s="609"/>
      <c r="W11" s="613"/>
      <c r="Z11" s="604" t="s">
        <v>896</v>
      </c>
      <c r="AP11" s="604" t="s">
        <v>897</v>
      </c>
      <c r="AQ11" s="604"/>
      <c r="AW11" s="603"/>
      <c r="AX11" s="603"/>
      <c r="AY11" s="603"/>
      <c r="BG11" s="614"/>
      <c r="BH11" s="604" t="s">
        <v>898</v>
      </c>
      <c r="BN11" s="603"/>
      <c r="BO11" s="603"/>
      <c r="BP11" s="603"/>
      <c r="BW11" s="599"/>
      <c r="BX11" s="599"/>
      <c r="BY11" s="599"/>
      <c r="BZ11" s="599"/>
      <c r="CA11" s="599"/>
      <c r="CB11" s="2504"/>
      <c r="CC11" s="2504"/>
      <c r="CD11" s="2504"/>
      <c r="CE11" s="2504"/>
      <c r="CF11" s="2505"/>
      <c r="CG11" s="2505"/>
      <c r="CH11" s="2505"/>
      <c r="CI11" s="2505"/>
      <c r="CJ11" s="2505"/>
      <c r="CK11" s="2505"/>
    </row>
    <row r="12" spans="2:112" ht="21" customHeight="1">
      <c r="B12" s="599"/>
      <c r="C12" s="607"/>
      <c r="D12" s="2508" t="s">
        <v>956</v>
      </c>
      <c r="E12" s="2509"/>
      <c r="F12" s="2510" t="s">
        <v>899</v>
      </c>
      <c r="G12" s="2511"/>
      <c r="H12" s="2511"/>
      <c r="I12" s="2511"/>
      <c r="J12" s="2511"/>
      <c r="K12" s="2511"/>
      <c r="L12" s="2511"/>
      <c r="M12" s="2511"/>
      <c r="N12" s="2511"/>
      <c r="O12" s="2511"/>
      <c r="P12" s="2511"/>
      <c r="Q12" s="2511"/>
      <c r="R12" s="2511"/>
      <c r="S12" s="2511"/>
      <c r="T12" s="2511"/>
      <c r="U12" s="2511"/>
      <c r="V12" s="2512"/>
      <c r="W12" s="610"/>
      <c r="AE12" s="2471" t="s">
        <v>900</v>
      </c>
      <c r="AF12" s="2469"/>
      <c r="AG12" s="2469"/>
      <c r="AH12" s="2469"/>
      <c r="AI12" s="2469"/>
      <c r="AJ12" s="2469"/>
      <c r="AK12" s="2470"/>
      <c r="AL12" s="2513" t="s">
        <v>901</v>
      </c>
      <c r="AM12" s="2514"/>
      <c r="AN12" s="2515"/>
      <c r="AV12" s="2471" t="s">
        <v>900</v>
      </c>
      <c r="AW12" s="2469"/>
      <c r="AX12" s="2469"/>
      <c r="AY12" s="2469"/>
      <c r="AZ12" s="2469"/>
      <c r="BA12" s="2469"/>
      <c r="BB12" s="2470"/>
      <c r="BC12" s="2513" t="s">
        <v>901</v>
      </c>
      <c r="BD12" s="2514"/>
      <c r="BE12" s="2515"/>
      <c r="BF12" s="338"/>
      <c r="BG12" s="614"/>
      <c r="BM12" s="2471" t="s">
        <v>902</v>
      </c>
      <c r="BN12" s="2469"/>
      <c r="BO12" s="2469"/>
      <c r="BP12" s="2469"/>
      <c r="BQ12" s="2469"/>
      <c r="BR12" s="2469"/>
      <c r="BS12" s="2470"/>
      <c r="BW12" s="2519"/>
      <c r="BX12" s="2519"/>
      <c r="BY12" s="2519"/>
      <c r="BZ12" s="2519"/>
      <c r="CA12" s="2519"/>
      <c r="CB12" s="2520"/>
      <c r="CC12" s="2520"/>
      <c r="CD12" s="2520"/>
      <c r="CE12" s="2520"/>
      <c r="CF12" s="2521"/>
      <c r="CG12" s="2521"/>
      <c r="CH12" s="2521"/>
      <c r="CI12" s="2519"/>
      <c r="CJ12" s="2519"/>
      <c r="CK12" s="2519"/>
    </row>
    <row r="13" spans="2:112" ht="26.25" customHeight="1">
      <c r="B13" s="599"/>
      <c r="C13" s="607"/>
      <c r="D13" s="2508"/>
      <c r="E13" s="2522"/>
      <c r="F13" s="2510" t="s">
        <v>903</v>
      </c>
      <c r="G13" s="2511"/>
      <c r="H13" s="2511"/>
      <c r="I13" s="2511"/>
      <c r="J13" s="2511"/>
      <c r="K13" s="2511"/>
      <c r="L13" s="2511"/>
      <c r="M13" s="2511"/>
      <c r="N13" s="2511"/>
      <c r="O13" s="2511"/>
      <c r="P13" s="2511"/>
      <c r="Q13" s="2511"/>
      <c r="R13" s="2511"/>
      <c r="S13" s="2511"/>
      <c r="T13" s="2511"/>
      <c r="U13" s="2511"/>
      <c r="V13" s="2512"/>
      <c r="W13" s="615"/>
      <c r="AE13" s="2523" t="s">
        <v>904</v>
      </c>
      <c r="AF13" s="2524"/>
      <c r="AG13" s="2524"/>
      <c r="AH13" s="2525"/>
      <c r="AI13" s="2523" t="s">
        <v>905</v>
      </c>
      <c r="AJ13" s="2524"/>
      <c r="AK13" s="2525"/>
      <c r="AL13" s="2516"/>
      <c r="AM13" s="2517"/>
      <c r="AN13" s="2518"/>
      <c r="AQ13" s="2510"/>
      <c r="AR13" s="2511"/>
      <c r="AS13" s="2511"/>
      <c r="AT13" s="2511"/>
      <c r="AU13" s="2512"/>
      <c r="AV13" s="2523" t="s">
        <v>904</v>
      </c>
      <c r="AW13" s="2524"/>
      <c r="AX13" s="2524"/>
      <c r="AY13" s="2525"/>
      <c r="AZ13" s="2523" t="s">
        <v>905</v>
      </c>
      <c r="BA13" s="2524"/>
      <c r="BB13" s="2525"/>
      <c r="BC13" s="2516"/>
      <c r="BD13" s="2517"/>
      <c r="BE13" s="2518"/>
      <c r="BF13" s="338"/>
      <c r="BG13" s="616"/>
      <c r="BH13" s="2510"/>
      <c r="BI13" s="2511"/>
      <c r="BJ13" s="2511"/>
      <c r="BK13" s="2511"/>
      <c r="BL13" s="2512"/>
      <c r="BM13" s="2523" t="s">
        <v>906</v>
      </c>
      <c r="BN13" s="2524"/>
      <c r="BO13" s="2524"/>
      <c r="BP13" s="2525"/>
      <c r="BQ13" s="2523" t="s">
        <v>905</v>
      </c>
      <c r="BR13" s="2524"/>
      <c r="BS13" s="2525"/>
      <c r="BW13" s="599"/>
      <c r="BX13" s="599"/>
      <c r="BY13" s="599"/>
      <c r="BZ13" s="2504"/>
      <c r="CA13" s="2504"/>
      <c r="CB13" s="2504"/>
      <c r="CC13" s="2504"/>
      <c r="CD13" s="2505"/>
      <c r="CE13" s="2505"/>
      <c r="CF13" s="2505"/>
      <c r="CG13" s="2505"/>
      <c r="CH13" s="2505"/>
      <c r="CI13" s="2505"/>
    </row>
    <row r="14" spans="2:112" ht="21" customHeight="1">
      <c r="B14" s="599"/>
      <c r="C14" s="607"/>
      <c r="D14" s="2508"/>
      <c r="E14" s="2522"/>
      <c r="F14" s="2510" t="s">
        <v>907</v>
      </c>
      <c r="G14" s="2511"/>
      <c r="H14" s="2511"/>
      <c r="I14" s="2511"/>
      <c r="J14" s="2511"/>
      <c r="K14" s="2511"/>
      <c r="L14" s="2511"/>
      <c r="M14" s="2511"/>
      <c r="N14" s="2511"/>
      <c r="O14" s="2511"/>
      <c r="P14" s="2511"/>
      <c r="Q14" s="2511"/>
      <c r="R14" s="2511"/>
      <c r="S14" s="2511"/>
      <c r="T14" s="2511"/>
      <c r="U14" s="2511"/>
      <c r="V14" s="2512"/>
      <c r="W14" s="615"/>
      <c r="Z14" s="2471" t="s">
        <v>908</v>
      </c>
      <c r="AA14" s="2469"/>
      <c r="AB14" s="2469"/>
      <c r="AC14" s="2469"/>
      <c r="AD14" s="2470"/>
      <c r="AE14" s="2526">
        <f>IF((OR($D$5="○",$D$6="○")),ROUNDDOWN(((BE$6+BE$8*0.9))/6,1))</f>
        <v>2.5</v>
      </c>
      <c r="AF14" s="2527"/>
      <c r="AG14" s="2527"/>
      <c r="AH14" s="2528"/>
      <c r="AI14" s="2529">
        <f>AE14*$AY$60</f>
        <v>80</v>
      </c>
      <c r="AJ14" s="2530"/>
      <c r="AK14" s="2531"/>
      <c r="AL14" s="2529">
        <f>AE14*40</f>
        <v>100</v>
      </c>
      <c r="AM14" s="2530"/>
      <c r="AN14" s="2531"/>
      <c r="AQ14" s="2471" t="s">
        <v>908</v>
      </c>
      <c r="AR14" s="2469"/>
      <c r="AS14" s="2469"/>
      <c r="AT14" s="2469"/>
      <c r="AU14" s="2470"/>
      <c r="AV14" s="2532">
        <f>IF((OR($D$5="○",$D$6="○")),$BE$43)</f>
        <v>2.5</v>
      </c>
      <c r="AW14" s="2533"/>
      <c r="AX14" s="2533"/>
      <c r="AY14" s="2534"/>
      <c r="AZ14" s="2535">
        <f>AV14*$AY$60</f>
        <v>80</v>
      </c>
      <c r="BA14" s="2535"/>
      <c r="BB14" s="2535"/>
      <c r="BC14" s="2529">
        <f>AV14*40</f>
        <v>100</v>
      </c>
      <c r="BD14" s="2530"/>
      <c r="BE14" s="2531"/>
      <c r="BF14" s="617"/>
      <c r="BG14" s="614"/>
      <c r="BH14" s="2471" t="s">
        <v>909</v>
      </c>
      <c r="BI14" s="2469"/>
      <c r="BJ14" s="2469"/>
      <c r="BK14" s="2469"/>
      <c r="BL14" s="2470"/>
      <c r="BM14" s="2532">
        <f>(ROUNDDOWN(BQ14/40,1))</f>
        <v>2.5</v>
      </c>
      <c r="BN14" s="2533"/>
      <c r="BO14" s="2533"/>
      <c r="BP14" s="2534"/>
      <c r="BQ14" s="2535">
        <f>$BB$73</f>
        <v>100.25</v>
      </c>
      <c r="BR14" s="2535"/>
      <c r="BS14" s="2535"/>
      <c r="BU14" s="604"/>
      <c r="BW14" s="604"/>
      <c r="BX14" s="604"/>
      <c r="BY14" s="604"/>
      <c r="BZ14" s="2520"/>
      <c r="CA14" s="2520"/>
      <c r="CB14" s="2520"/>
      <c r="CC14" s="2520"/>
      <c r="CD14" s="2539"/>
      <c r="CE14" s="2539"/>
      <c r="CF14" s="2539"/>
      <c r="CG14" s="2467"/>
      <c r="CH14" s="2467"/>
      <c r="CI14" s="2467"/>
    </row>
    <row r="15" spans="2:112" ht="21" customHeight="1">
      <c r="B15" s="599"/>
      <c r="C15" s="618"/>
      <c r="D15" s="619"/>
      <c r="E15" s="619"/>
      <c r="F15" s="619"/>
      <c r="G15" s="619"/>
      <c r="H15" s="619"/>
      <c r="I15" s="619"/>
      <c r="J15" s="619"/>
      <c r="K15" s="619"/>
      <c r="L15" s="620" t="str">
        <f>IF(COUNTIF(D12:E14,"○")&gt;1,"いずれか１つを選択してください。","")</f>
        <v/>
      </c>
      <c r="M15" s="619"/>
      <c r="N15" s="619"/>
      <c r="O15" s="619"/>
      <c r="P15" s="619"/>
      <c r="Q15" s="619"/>
      <c r="R15" s="619"/>
      <c r="S15" s="619"/>
      <c r="T15" s="619"/>
      <c r="U15" s="619"/>
      <c r="V15" s="621"/>
      <c r="W15" s="622"/>
      <c r="Z15" s="2471" t="s">
        <v>910</v>
      </c>
      <c r="AA15" s="2469"/>
      <c r="AB15" s="2469"/>
      <c r="AC15" s="2469"/>
      <c r="AD15" s="2470"/>
      <c r="AE15" s="2526" t="b">
        <f>IF((OR($D$7="○")),ROUNDDOWN((BE$6+BE$8*0.9)/5,1))</f>
        <v>0</v>
      </c>
      <c r="AF15" s="2527"/>
      <c r="AG15" s="2527"/>
      <c r="AH15" s="2528"/>
      <c r="AI15" s="2529">
        <f>AE15*$AY$60</f>
        <v>0</v>
      </c>
      <c r="AJ15" s="2530"/>
      <c r="AK15" s="2531"/>
      <c r="AL15" s="2529">
        <f>AE15*40</f>
        <v>0</v>
      </c>
      <c r="AM15" s="2530"/>
      <c r="AN15" s="2531"/>
      <c r="AQ15" s="2471" t="s">
        <v>910</v>
      </c>
      <c r="AR15" s="2469"/>
      <c r="AS15" s="2469"/>
      <c r="AT15" s="2469"/>
      <c r="AU15" s="2470"/>
      <c r="AV15" s="2532" t="b">
        <f>IF(($D$7="○"),$BE$43)</f>
        <v>0</v>
      </c>
      <c r="AW15" s="2533"/>
      <c r="AX15" s="2533"/>
      <c r="AY15" s="2534"/>
      <c r="AZ15" s="2535">
        <f>AV15*$AY$60</f>
        <v>0</v>
      </c>
      <c r="BA15" s="2535"/>
      <c r="BB15" s="2535"/>
      <c r="BC15" s="2529">
        <f>AV15*40</f>
        <v>0</v>
      </c>
      <c r="BD15" s="2530"/>
      <c r="BE15" s="2531"/>
      <c r="BF15" s="617"/>
      <c r="BG15" s="614"/>
      <c r="BH15" s="2536" t="s">
        <v>43</v>
      </c>
      <c r="BI15" s="2537"/>
      <c r="BJ15" s="2537"/>
      <c r="BK15" s="2537"/>
      <c r="BL15" s="2538"/>
      <c r="BM15" s="2540">
        <f>SUM(BM12:BP14)</f>
        <v>2.5</v>
      </c>
      <c r="BN15" s="2541"/>
      <c r="BO15" s="2541"/>
      <c r="BP15" s="2542"/>
      <c r="BQ15" s="2543">
        <f>SUMIF(BQ12:BS14,"&lt;&gt;#VALUE!")</f>
        <v>100.25</v>
      </c>
      <c r="BR15" s="2543"/>
      <c r="BS15" s="2543"/>
      <c r="BW15" s="623"/>
    </row>
    <row r="16" spans="2:112" ht="21" customHeight="1">
      <c r="B16" s="599"/>
      <c r="C16" s="599"/>
      <c r="D16" s="599"/>
      <c r="E16" s="842"/>
      <c r="F16" s="842"/>
      <c r="G16" s="842"/>
      <c r="H16" s="842"/>
      <c r="I16" s="842"/>
      <c r="J16" s="842"/>
      <c r="K16" s="842"/>
      <c r="L16" s="842"/>
      <c r="M16" s="842"/>
      <c r="N16" s="842"/>
      <c r="O16" s="842"/>
      <c r="P16" s="842"/>
      <c r="Q16" s="842"/>
      <c r="R16" s="842"/>
      <c r="S16" s="842"/>
      <c r="T16" s="842"/>
      <c r="U16" s="842"/>
      <c r="V16" s="599"/>
      <c r="W16" s="599"/>
      <c r="X16" s="599"/>
      <c r="Y16" s="599"/>
      <c r="Z16" s="2472" t="s">
        <v>911</v>
      </c>
      <c r="AA16" s="2473"/>
      <c r="AB16" s="2473"/>
      <c r="AC16" s="2473"/>
      <c r="AD16" s="2474"/>
      <c r="AE16" s="2532">
        <f>IF($D$6="○","",ROUNDDOWN(($AO$6+$AO$8*0.9)/9,1)+ROUNDDOWN(($AS$6-$AS$7+$AS$8*0.9)/6,1)+ROUNDDOWN($AS$7/12,1)+ROUNDDOWN(($AW$6-$AW$7+$AW$8*0.9)/4,1)+ROUNDDOWN($AW$7/8,1)+ROUNDDOWN(($BA$6-$BA$7+$BA$8*0.9)/2.5,1)+ROUNDDOWN($BA$7/5,1))</f>
        <v>4</v>
      </c>
      <c r="AF16" s="2533"/>
      <c r="AG16" s="2533"/>
      <c r="AH16" s="2534"/>
      <c r="AI16" s="2529">
        <f>AE16*$AY$60</f>
        <v>128</v>
      </c>
      <c r="AJ16" s="2530"/>
      <c r="AK16" s="2531"/>
      <c r="AL16" s="2529">
        <f>AE16*40</f>
        <v>160</v>
      </c>
      <c r="AM16" s="2530"/>
      <c r="AN16" s="2531"/>
      <c r="AO16" s="599"/>
      <c r="AP16" s="599"/>
      <c r="AQ16" s="2472" t="s">
        <v>911</v>
      </c>
      <c r="AR16" s="2473"/>
      <c r="AS16" s="2473"/>
      <c r="AT16" s="2473"/>
      <c r="AU16" s="2474"/>
      <c r="AV16" s="2532">
        <f>IF(($D$6="○"),"",$BE$51)</f>
        <v>4.2</v>
      </c>
      <c r="AW16" s="2533"/>
      <c r="AX16" s="2533"/>
      <c r="AY16" s="2534"/>
      <c r="AZ16" s="2535">
        <f>AV16*$AY$60</f>
        <v>134.4</v>
      </c>
      <c r="BA16" s="2535"/>
      <c r="BB16" s="2535"/>
      <c r="BC16" s="2529">
        <f>AV16*40</f>
        <v>168</v>
      </c>
      <c r="BD16" s="2530"/>
      <c r="BE16" s="2531"/>
      <c r="BF16" s="617"/>
      <c r="BG16" s="614"/>
      <c r="BH16" s="599"/>
      <c r="BI16" s="599"/>
      <c r="BJ16" s="599"/>
      <c r="BK16" s="599"/>
      <c r="BL16" s="599"/>
      <c r="BM16" s="603"/>
      <c r="BN16" s="603"/>
      <c r="BO16" s="603"/>
      <c r="BP16" s="603"/>
      <c r="BQ16" s="617"/>
      <c r="BR16" s="617"/>
      <c r="BS16" s="617"/>
    </row>
    <row r="17" spans="2:96" ht="21" customHeight="1">
      <c r="B17" s="599"/>
      <c r="C17" s="599"/>
      <c r="D17" s="599"/>
      <c r="E17" s="842"/>
      <c r="F17" s="842"/>
      <c r="G17" s="842"/>
      <c r="H17" s="842"/>
      <c r="I17" s="842"/>
      <c r="J17" s="842"/>
      <c r="K17" s="842"/>
      <c r="L17" s="842"/>
      <c r="M17" s="842"/>
      <c r="N17" s="842"/>
      <c r="O17" s="842"/>
      <c r="P17" s="842"/>
      <c r="Q17" s="842"/>
      <c r="R17" s="842"/>
      <c r="S17" s="842"/>
      <c r="T17" s="842"/>
      <c r="U17" s="842"/>
      <c r="V17" s="599"/>
      <c r="W17" s="604"/>
      <c r="X17" s="604"/>
      <c r="Y17" s="604"/>
      <c r="Z17" s="2536" t="s">
        <v>43</v>
      </c>
      <c r="AA17" s="2537"/>
      <c r="AB17" s="2537"/>
      <c r="AC17" s="2537"/>
      <c r="AD17" s="2538"/>
      <c r="AE17" s="2540">
        <f>SUM(AE14:AH16)</f>
        <v>6.5</v>
      </c>
      <c r="AF17" s="2541"/>
      <c r="AG17" s="2541"/>
      <c r="AH17" s="2542"/>
      <c r="AI17" s="2553">
        <f>SUMIF(AI14:AK16,"&lt;&gt;#VALUE!")</f>
        <v>208</v>
      </c>
      <c r="AJ17" s="2553"/>
      <c r="AK17" s="2553"/>
      <c r="AL17" s="2553">
        <f>SUMIF(AL14:AN16,"&lt;&gt;#VALUE!")</f>
        <v>260</v>
      </c>
      <c r="AM17" s="2553"/>
      <c r="AN17" s="2553"/>
      <c r="AO17" s="604"/>
      <c r="AP17" s="604"/>
      <c r="AQ17" s="2536" t="s">
        <v>43</v>
      </c>
      <c r="AR17" s="2537"/>
      <c r="AS17" s="2537"/>
      <c r="AT17" s="2537"/>
      <c r="AU17" s="2538"/>
      <c r="AV17" s="2540">
        <f>SUM(AV14:AY16)</f>
        <v>6.7</v>
      </c>
      <c r="AW17" s="2541"/>
      <c r="AX17" s="2541"/>
      <c r="AY17" s="2542"/>
      <c r="AZ17" s="2543">
        <f>SUMIF(AZ14:BB16,"&lt;&gt;#VALUE!")</f>
        <v>214.4</v>
      </c>
      <c r="BA17" s="2543"/>
      <c r="BB17" s="2543"/>
      <c r="BC17" s="2536">
        <f>SUMIF(BC14:BE16,"&lt;&gt;#VALUE!")</f>
        <v>268</v>
      </c>
      <c r="BD17" s="2537"/>
      <c r="BE17" s="2538"/>
      <c r="BF17" s="604"/>
      <c r="BG17" s="624"/>
      <c r="BH17" s="604"/>
      <c r="BI17" s="604"/>
      <c r="BJ17" s="604"/>
      <c r="BK17" s="604"/>
      <c r="BL17" s="604"/>
      <c r="BM17" s="625"/>
      <c r="BN17" s="625"/>
      <c r="BO17" s="625"/>
      <c r="BP17" s="625"/>
      <c r="BQ17" s="626"/>
      <c r="BR17" s="626"/>
      <c r="BS17" s="626"/>
      <c r="BT17" s="604"/>
      <c r="BU17" s="604"/>
      <c r="BV17" s="604"/>
      <c r="BW17" s="844"/>
      <c r="BX17" s="627"/>
    </row>
    <row r="18" spans="2:96" ht="21" customHeight="1" thickBot="1">
      <c r="B18" s="599"/>
      <c r="C18" s="599"/>
      <c r="D18" s="599"/>
      <c r="E18" s="842"/>
      <c r="F18" s="842"/>
      <c r="G18" s="842"/>
      <c r="H18" s="842"/>
      <c r="I18" s="842"/>
      <c r="J18" s="842"/>
      <c r="K18" s="842"/>
      <c r="L18" s="842"/>
      <c r="M18" s="842"/>
      <c r="N18" s="842"/>
      <c r="O18" s="842"/>
      <c r="P18" s="842"/>
      <c r="Q18" s="842"/>
      <c r="R18" s="842"/>
      <c r="S18" s="842"/>
      <c r="T18" s="842"/>
      <c r="U18" s="842"/>
      <c r="V18" s="599"/>
      <c r="W18" s="845"/>
      <c r="X18" s="845"/>
      <c r="Y18" s="845"/>
      <c r="Z18" s="845"/>
      <c r="AA18" s="845"/>
      <c r="AB18" s="628"/>
      <c r="AC18" s="628"/>
      <c r="AD18" s="628"/>
      <c r="AE18" s="628"/>
      <c r="AF18" s="842"/>
      <c r="AG18" s="842"/>
      <c r="AH18" s="842"/>
      <c r="AI18" s="842"/>
      <c r="AJ18" s="842"/>
      <c r="AK18" s="842"/>
      <c r="AM18" s="845"/>
      <c r="AN18" s="845"/>
      <c r="AO18" s="845"/>
      <c r="AP18" s="845"/>
      <c r="AQ18" s="845"/>
      <c r="AR18" s="628"/>
      <c r="AS18" s="628"/>
      <c r="AT18" s="628"/>
      <c r="AU18" s="628"/>
      <c r="AV18" s="846"/>
      <c r="AW18" s="846"/>
      <c r="AX18" s="846"/>
      <c r="AY18" s="842"/>
      <c r="AZ18" s="842"/>
      <c r="BA18" s="842"/>
      <c r="BD18" s="624"/>
      <c r="BE18" s="624"/>
      <c r="BF18" s="624"/>
      <c r="BG18" s="624"/>
      <c r="BH18" s="624"/>
      <c r="BI18" s="629"/>
      <c r="BJ18" s="629"/>
      <c r="BK18" s="629"/>
      <c r="BL18" s="629"/>
      <c r="BM18" s="630"/>
      <c r="BN18" s="630"/>
      <c r="BO18" s="630"/>
      <c r="BP18" s="630"/>
      <c r="BQ18" s="601"/>
      <c r="BR18" s="844"/>
      <c r="BS18" s="844"/>
      <c r="BT18" s="844"/>
      <c r="BU18" s="623"/>
      <c r="BV18" s="623"/>
      <c r="BW18" s="623"/>
      <c r="BX18" s="627"/>
    </row>
    <row r="19" spans="2:96" ht="8.25" customHeight="1">
      <c r="B19" s="631"/>
      <c r="C19" s="632"/>
      <c r="D19" s="632"/>
      <c r="E19" s="847"/>
      <c r="F19" s="847"/>
      <c r="G19" s="847"/>
      <c r="H19" s="847"/>
      <c r="I19" s="847"/>
      <c r="J19" s="847"/>
      <c r="K19" s="847"/>
      <c r="L19" s="847"/>
      <c r="M19" s="847"/>
      <c r="N19" s="847"/>
      <c r="O19" s="847"/>
      <c r="P19" s="847"/>
      <c r="Q19" s="847"/>
      <c r="R19" s="847"/>
      <c r="S19" s="847"/>
      <c r="T19" s="847"/>
      <c r="U19" s="847"/>
      <c r="V19" s="632"/>
      <c r="W19" s="633"/>
      <c r="X19" s="633"/>
      <c r="Y19" s="633"/>
      <c r="Z19" s="633"/>
      <c r="AA19" s="633"/>
      <c r="AB19" s="634"/>
      <c r="AC19" s="634"/>
      <c r="AD19" s="634"/>
      <c r="AE19" s="634"/>
      <c r="AF19" s="847"/>
      <c r="AG19" s="847"/>
      <c r="AH19" s="847"/>
      <c r="AI19" s="847"/>
      <c r="AJ19" s="847"/>
      <c r="AK19" s="847"/>
      <c r="AL19" s="635"/>
      <c r="AM19" s="633"/>
      <c r="AN19" s="633"/>
      <c r="AO19" s="633"/>
      <c r="AP19" s="633"/>
      <c r="AQ19" s="633"/>
      <c r="AR19" s="634"/>
      <c r="AS19" s="634"/>
      <c r="AT19" s="634"/>
      <c r="AU19" s="634"/>
      <c r="AV19" s="636"/>
      <c r="AW19" s="636"/>
      <c r="AX19" s="636"/>
      <c r="AY19" s="847"/>
      <c r="AZ19" s="847"/>
      <c r="BA19" s="847"/>
      <c r="BB19" s="635"/>
      <c r="BC19" s="635"/>
      <c r="BD19" s="637"/>
      <c r="BE19" s="637"/>
      <c r="BF19" s="637"/>
      <c r="BG19" s="637"/>
      <c r="BH19" s="637"/>
      <c r="BI19" s="638"/>
      <c r="BJ19" s="638"/>
      <c r="BK19" s="638"/>
      <c r="BL19" s="638"/>
      <c r="BM19" s="639"/>
      <c r="BN19" s="640"/>
      <c r="BO19" s="630"/>
      <c r="BP19" s="630"/>
      <c r="BQ19" s="601"/>
      <c r="BR19" s="844"/>
      <c r="BS19" s="844"/>
      <c r="BT19" s="844"/>
      <c r="BU19" s="623"/>
      <c r="BV19" s="623"/>
      <c r="BW19" s="623"/>
      <c r="BX19" s="627"/>
    </row>
    <row r="20" spans="2:96" ht="21" customHeight="1">
      <c r="B20" s="641"/>
      <c r="D20" s="604" t="s">
        <v>912</v>
      </c>
      <c r="E20" s="642"/>
      <c r="F20" s="642"/>
      <c r="G20" s="642"/>
      <c r="H20" s="642"/>
      <c r="I20" s="337"/>
      <c r="J20" s="629"/>
      <c r="K20" s="629"/>
      <c r="L20" s="629"/>
      <c r="M20" s="630"/>
      <c r="N20" s="630"/>
      <c r="O20" s="337"/>
      <c r="P20" s="630"/>
      <c r="Q20" s="842"/>
      <c r="R20" s="842"/>
      <c r="S20" s="842"/>
      <c r="T20" s="842"/>
      <c r="U20" s="842"/>
      <c r="V20" s="599"/>
      <c r="W20" s="860"/>
      <c r="X20" s="861"/>
      <c r="Y20" s="861"/>
      <c r="Z20" s="2544" t="s">
        <v>913</v>
      </c>
      <c r="AA20" s="2544"/>
      <c r="AB20" s="2544"/>
      <c r="AC20" s="2544"/>
      <c r="AD20" s="2544"/>
      <c r="AE20" s="2544"/>
      <c r="AF20" s="2544"/>
      <c r="AG20" s="2544"/>
      <c r="AH20" s="2544"/>
      <c r="AI20" s="2544"/>
      <c r="AJ20" s="2544"/>
      <c r="AK20" s="2544"/>
      <c r="AL20" s="2544"/>
      <c r="AM20" s="2544"/>
      <c r="AN20" s="2544"/>
      <c r="AO20" s="2544"/>
      <c r="AP20" s="2544"/>
      <c r="AQ20" s="2544"/>
      <c r="AR20" s="2544"/>
      <c r="AS20" s="2544"/>
      <c r="AT20" s="2544"/>
      <c r="AU20" s="2544"/>
      <c r="AV20" s="2544"/>
      <c r="AW20" s="2544"/>
      <c r="AX20" s="2544"/>
      <c r="AY20" s="2544"/>
      <c r="AZ20" s="2544"/>
      <c r="BA20" s="2544"/>
      <c r="BB20" s="2544"/>
      <c r="BC20" s="2544"/>
      <c r="BD20" s="2544"/>
      <c r="BE20" s="2544"/>
      <c r="BF20" s="2544"/>
      <c r="BG20" s="2544"/>
      <c r="BH20" s="2544"/>
      <c r="BI20" s="2544"/>
      <c r="BJ20" s="2544"/>
      <c r="BK20" s="2544"/>
      <c r="BL20" s="2544"/>
      <c r="BM20" s="2545"/>
      <c r="BN20" s="643"/>
      <c r="BO20" s="630"/>
      <c r="BP20" s="630"/>
      <c r="BQ20" s="601"/>
      <c r="BR20" s="844"/>
      <c r="BS20" s="844"/>
      <c r="BT20" s="844"/>
      <c r="BU20" s="623"/>
      <c r="BV20" s="623"/>
      <c r="BW20" s="623"/>
      <c r="BX20" s="630"/>
    </row>
    <row r="21" spans="2:96" ht="16.5" customHeight="1">
      <c r="B21" s="641"/>
      <c r="C21" s="599"/>
      <c r="D21" s="599"/>
      <c r="E21" s="48"/>
      <c r="F21" s="629"/>
      <c r="G21" s="629"/>
      <c r="H21" s="629"/>
      <c r="I21" s="630"/>
      <c r="J21" s="630"/>
      <c r="L21" s="630"/>
      <c r="M21" s="842"/>
      <c r="N21" s="842"/>
      <c r="Q21" s="842"/>
      <c r="S21" s="629"/>
      <c r="T21" s="629"/>
      <c r="U21" s="629"/>
      <c r="V21" s="630"/>
      <c r="W21" s="644" t="s">
        <v>914</v>
      </c>
      <c r="X21" s="645"/>
      <c r="Y21" s="646"/>
      <c r="Z21" s="2546"/>
      <c r="AA21" s="2546"/>
      <c r="AB21" s="2546"/>
      <c r="AC21" s="2546"/>
      <c r="AD21" s="2546"/>
      <c r="AE21" s="2546"/>
      <c r="AF21" s="2546"/>
      <c r="AG21" s="2546"/>
      <c r="AH21" s="2546"/>
      <c r="AI21" s="2546"/>
      <c r="AJ21" s="2546"/>
      <c r="AK21" s="2546"/>
      <c r="AL21" s="2546"/>
      <c r="AM21" s="2546"/>
      <c r="AN21" s="2546"/>
      <c r="AO21" s="2546"/>
      <c r="AP21" s="2546"/>
      <c r="AQ21" s="2546"/>
      <c r="AR21" s="2546"/>
      <c r="AS21" s="2546"/>
      <c r="AT21" s="2546"/>
      <c r="AU21" s="2546"/>
      <c r="AV21" s="2546"/>
      <c r="AW21" s="2546"/>
      <c r="AX21" s="2546"/>
      <c r="AY21" s="2546"/>
      <c r="AZ21" s="2546"/>
      <c r="BA21" s="2546"/>
      <c r="BB21" s="2546"/>
      <c r="BC21" s="2546"/>
      <c r="BD21" s="2546"/>
      <c r="BE21" s="2546"/>
      <c r="BF21" s="2546"/>
      <c r="BG21" s="2546"/>
      <c r="BH21" s="2546"/>
      <c r="BI21" s="2546"/>
      <c r="BJ21" s="2546"/>
      <c r="BK21" s="2546"/>
      <c r="BL21" s="2546"/>
      <c r="BM21" s="2547"/>
      <c r="BN21" s="643"/>
      <c r="BO21" s="630"/>
      <c r="BQ21" s="642"/>
      <c r="BR21" s="647"/>
      <c r="BS21" s="647"/>
      <c r="BT21" s="648"/>
      <c r="BU21" s="648"/>
      <c r="BX21" s="630"/>
    </row>
    <row r="22" spans="2:96" ht="16.5" customHeight="1">
      <c r="B22" s="641"/>
      <c r="C22" s="599"/>
      <c r="D22" s="599"/>
      <c r="E22" s="48"/>
      <c r="F22" s="629"/>
      <c r="G22" s="629"/>
      <c r="H22" s="629"/>
      <c r="I22" s="630"/>
      <c r="J22" s="630"/>
      <c r="L22" s="630"/>
      <c r="M22" s="842"/>
      <c r="N22" s="842"/>
      <c r="Q22" s="842"/>
      <c r="S22" s="629"/>
      <c r="T22" s="629"/>
      <c r="U22" s="629"/>
      <c r="V22" s="630"/>
      <c r="W22" s="649"/>
      <c r="X22" s="650"/>
      <c r="Y22" s="650"/>
      <c r="Z22" s="2548"/>
      <c r="AA22" s="2548"/>
      <c r="AB22" s="2548"/>
      <c r="AC22" s="2548"/>
      <c r="AD22" s="2548"/>
      <c r="AE22" s="2548"/>
      <c r="AF22" s="2548"/>
      <c r="AG22" s="2548"/>
      <c r="AH22" s="2548"/>
      <c r="AI22" s="2548"/>
      <c r="AJ22" s="2548"/>
      <c r="AK22" s="2548"/>
      <c r="AL22" s="2548"/>
      <c r="AM22" s="2548"/>
      <c r="AN22" s="2548"/>
      <c r="AO22" s="2548"/>
      <c r="AP22" s="2548"/>
      <c r="AQ22" s="2548"/>
      <c r="AR22" s="2548"/>
      <c r="AS22" s="2548"/>
      <c r="AT22" s="2548"/>
      <c r="AU22" s="2548"/>
      <c r="AV22" s="2548"/>
      <c r="AW22" s="2548"/>
      <c r="AX22" s="2548"/>
      <c r="AY22" s="2548"/>
      <c r="AZ22" s="2548"/>
      <c r="BA22" s="2548"/>
      <c r="BB22" s="2548"/>
      <c r="BC22" s="2548"/>
      <c r="BD22" s="2548"/>
      <c r="BE22" s="2548"/>
      <c r="BF22" s="2548"/>
      <c r="BG22" s="2548"/>
      <c r="BH22" s="2548"/>
      <c r="BI22" s="2548"/>
      <c r="BJ22" s="2548"/>
      <c r="BK22" s="2548"/>
      <c r="BL22" s="2548"/>
      <c r="BM22" s="2549"/>
      <c r="BN22" s="643"/>
      <c r="BO22" s="844"/>
      <c r="BQ22" s="642"/>
      <c r="BR22" s="647"/>
      <c r="BS22" s="647"/>
      <c r="BT22" s="648"/>
      <c r="BU22" s="648"/>
      <c r="BX22" s="630"/>
    </row>
    <row r="23" spans="2:96" ht="12" customHeight="1">
      <c r="B23" s="641"/>
      <c r="C23" s="599"/>
      <c r="D23" s="599"/>
      <c r="E23" s="48"/>
      <c r="F23" s="629"/>
      <c r="G23" s="629"/>
      <c r="H23" s="629"/>
      <c r="I23" s="630"/>
      <c r="J23" s="630"/>
      <c r="L23" s="630"/>
      <c r="M23" s="842"/>
      <c r="N23" s="842"/>
      <c r="Q23" s="842"/>
      <c r="S23" s="629"/>
      <c r="T23" s="629"/>
      <c r="U23" s="629"/>
      <c r="V23" s="630"/>
      <c r="W23" s="651"/>
      <c r="X23" s="652"/>
      <c r="Y23" s="652"/>
      <c r="Z23" s="500"/>
      <c r="AA23" s="653"/>
      <c r="AB23" s="653"/>
      <c r="AC23" s="653"/>
      <c r="AD23" s="653"/>
      <c r="AE23" s="653"/>
      <c r="AF23" s="653"/>
      <c r="AG23" s="653"/>
      <c r="AH23" s="653"/>
      <c r="AI23" s="653"/>
      <c r="AJ23" s="653"/>
      <c r="AK23" s="653"/>
      <c r="AL23" s="653"/>
      <c r="AM23" s="653"/>
      <c r="AN23" s="653"/>
      <c r="AO23" s="653"/>
      <c r="AP23" s="653"/>
      <c r="AQ23" s="653"/>
      <c r="AR23" s="653"/>
      <c r="AS23" s="653"/>
      <c r="AT23" s="653"/>
      <c r="AU23" s="653"/>
      <c r="AV23" s="653"/>
      <c r="AW23" s="653"/>
      <c r="AX23" s="653"/>
      <c r="AY23" s="653"/>
      <c r="AZ23" s="653"/>
      <c r="BA23" s="653"/>
      <c r="BB23" s="653"/>
      <c r="BC23" s="653"/>
      <c r="BD23" s="653"/>
      <c r="BE23" s="653"/>
      <c r="BF23" s="653"/>
      <c r="BG23" s="653"/>
      <c r="BH23" s="653"/>
      <c r="BI23" s="653"/>
      <c r="BJ23" s="653"/>
      <c r="BK23" s="653"/>
      <c r="BL23" s="653"/>
      <c r="BM23" s="653"/>
      <c r="BN23" s="643"/>
      <c r="BO23" s="844"/>
      <c r="BQ23" s="642"/>
      <c r="BR23" s="647"/>
      <c r="BS23" s="647"/>
      <c r="BT23" s="648"/>
      <c r="BU23" s="654"/>
      <c r="BV23" s="69"/>
      <c r="BW23" s="69"/>
      <c r="BX23" s="655"/>
      <c r="BY23" s="69"/>
      <c r="BZ23" s="69"/>
      <c r="CA23" s="69"/>
      <c r="CB23" s="69"/>
      <c r="CC23" s="69"/>
      <c r="CD23" s="69"/>
      <c r="CE23" s="69"/>
      <c r="CF23" s="69"/>
      <c r="CG23" s="69"/>
      <c r="CH23" s="69"/>
      <c r="CI23" s="69"/>
      <c r="CJ23" s="69"/>
      <c r="CK23" s="69"/>
      <c r="CL23" s="69"/>
      <c r="CM23" s="69"/>
      <c r="CN23" s="69"/>
      <c r="CO23" s="69"/>
      <c r="CP23" s="69"/>
      <c r="CQ23" s="69"/>
      <c r="CR23" s="69"/>
    </row>
    <row r="24" spans="2:96" ht="21" customHeight="1">
      <c r="B24" s="641"/>
      <c r="C24" s="862"/>
      <c r="D24" s="2550" t="s">
        <v>915</v>
      </c>
      <c r="E24" s="2550"/>
      <c r="F24" s="2550"/>
      <c r="G24" s="2550"/>
      <c r="H24" s="2550"/>
      <c r="I24" s="2550"/>
      <c r="J24" s="2550"/>
      <c r="K24" s="2550"/>
      <c r="L24" s="2550"/>
      <c r="M24" s="2550"/>
      <c r="N24" s="2550"/>
      <c r="O24" s="2550"/>
      <c r="P24" s="2550"/>
      <c r="Q24" s="2550"/>
      <c r="R24" s="2550"/>
      <c r="S24" s="2550"/>
      <c r="T24" s="2550"/>
      <c r="U24" s="2550"/>
      <c r="V24" s="2550"/>
      <c r="W24" s="2550"/>
      <c r="X24" s="2550"/>
      <c r="Y24" s="2550"/>
      <c r="Z24" s="2550"/>
      <c r="AA24" s="2550"/>
      <c r="AB24" s="2550"/>
      <c r="AC24" s="2550"/>
      <c r="AD24" s="2550"/>
      <c r="AE24" s="2550"/>
      <c r="AF24" s="2550"/>
      <c r="AG24" s="863"/>
      <c r="AH24" s="630"/>
      <c r="AI24" s="864"/>
      <c r="AJ24" s="2551" t="s">
        <v>916</v>
      </c>
      <c r="AK24" s="2551"/>
      <c r="AL24" s="2551"/>
      <c r="AM24" s="2551"/>
      <c r="AN24" s="2551"/>
      <c r="AO24" s="2551"/>
      <c r="AP24" s="2551"/>
      <c r="AQ24" s="2551"/>
      <c r="AR24" s="2551"/>
      <c r="AS24" s="2551"/>
      <c r="AT24" s="2551"/>
      <c r="AU24" s="2551"/>
      <c r="AV24" s="2551"/>
      <c r="AW24" s="2551"/>
      <c r="AX24" s="2551"/>
      <c r="AY24" s="2551"/>
      <c r="AZ24" s="2551"/>
      <c r="BA24" s="2551"/>
      <c r="BB24" s="2551"/>
      <c r="BC24" s="2551"/>
      <c r="BD24" s="2551"/>
      <c r="BE24" s="2551"/>
      <c r="BF24" s="2551"/>
      <c r="BG24" s="2551"/>
      <c r="BH24" s="2551"/>
      <c r="BI24" s="2551"/>
      <c r="BJ24" s="2551"/>
      <c r="BK24" s="2551"/>
      <c r="BL24" s="2551"/>
      <c r="BM24" s="865"/>
      <c r="BN24" s="643"/>
      <c r="BO24" s="844"/>
      <c r="BQ24" s="642"/>
      <c r="BR24" s="647"/>
      <c r="BS24" s="647"/>
      <c r="BT24" s="648"/>
      <c r="BU24" s="654"/>
      <c r="BV24" s="69"/>
      <c r="BW24" s="69"/>
      <c r="BX24" s="69"/>
      <c r="BY24" s="69"/>
      <c r="BZ24" s="69"/>
      <c r="CA24" s="69"/>
      <c r="CB24" s="69"/>
      <c r="CC24" s="69"/>
      <c r="CD24" s="69"/>
      <c r="CE24" s="69"/>
      <c r="CF24" s="69"/>
      <c r="CG24" s="69"/>
      <c r="CH24" s="69"/>
      <c r="CI24" s="69"/>
      <c r="CJ24" s="69"/>
      <c r="CK24" s="69"/>
      <c r="CL24" s="69"/>
      <c r="CM24" s="69"/>
      <c r="CN24" s="69"/>
      <c r="CO24" s="69"/>
      <c r="CP24" s="69"/>
      <c r="CQ24" s="69"/>
      <c r="CR24" s="69"/>
    </row>
    <row r="25" spans="2:96" ht="21" customHeight="1">
      <c r="B25" s="641"/>
      <c r="C25" s="656"/>
      <c r="D25" s="2552" t="s">
        <v>917</v>
      </c>
      <c r="E25" s="2552"/>
      <c r="F25" s="2552"/>
      <c r="G25" s="2552"/>
      <c r="H25" s="2552"/>
      <c r="I25" s="866" t="s">
        <v>918</v>
      </c>
      <c r="J25" s="866"/>
      <c r="K25" s="866"/>
      <c r="L25" s="866"/>
      <c r="M25" s="866" t="s">
        <v>919</v>
      </c>
      <c r="N25" s="866"/>
      <c r="O25" s="866"/>
      <c r="P25" s="866"/>
      <c r="Q25" s="30"/>
      <c r="R25" s="657"/>
      <c r="S25" s="657"/>
      <c r="T25" s="2552" t="s">
        <v>920</v>
      </c>
      <c r="U25" s="2552"/>
      <c r="V25" s="2552"/>
      <c r="W25" s="2552"/>
      <c r="X25" s="2552"/>
      <c r="Y25" s="866" t="s">
        <v>918</v>
      </c>
      <c r="Z25" s="866"/>
      <c r="AA25" s="866"/>
      <c r="AB25" s="866"/>
      <c r="AC25" s="866" t="s">
        <v>919</v>
      </c>
      <c r="AD25" s="866"/>
      <c r="AE25" s="866"/>
      <c r="AF25" s="866"/>
      <c r="AG25" s="658"/>
      <c r="AH25" s="657"/>
      <c r="AI25" s="659"/>
      <c r="AJ25" s="2552" t="s">
        <v>921</v>
      </c>
      <c r="AK25" s="2552"/>
      <c r="AL25" s="2552"/>
      <c r="AM25" s="2552"/>
      <c r="AN25" s="2552"/>
      <c r="AO25" s="866" t="s">
        <v>918</v>
      </c>
      <c r="AP25" s="866"/>
      <c r="AQ25" s="866"/>
      <c r="AR25" s="866"/>
      <c r="AS25" s="866" t="s">
        <v>919</v>
      </c>
      <c r="AT25" s="866"/>
      <c r="AU25" s="866"/>
      <c r="AV25" s="866"/>
      <c r="AW25" s="660"/>
      <c r="AX25" s="661"/>
      <c r="AY25" s="662"/>
      <c r="AZ25" s="2552" t="s">
        <v>922</v>
      </c>
      <c r="BA25" s="2552"/>
      <c r="BB25" s="2552"/>
      <c r="BC25" s="2552"/>
      <c r="BD25" s="2552"/>
      <c r="BE25" s="866" t="s">
        <v>918</v>
      </c>
      <c r="BF25" s="866"/>
      <c r="BG25" s="866"/>
      <c r="BH25" s="866"/>
      <c r="BI25" s="866" t="s">
        <v>919</v>
      </c>
      <c r="BJ25" s="866"/>
      <c r="BK25" s="866"/>
      <c r="BL25" s="866"/>
      <c r="BM25" s="663"/>
      <c r="BN25" s="664"/>
      <c r="BO25" s="630"/>
      <c r="BQ25" s="642"/>
      <c r="BR25" s="647"/>
      <c r="BS25" s="647"/>
      <c r="BT25" s="648"/>
      <c r="BU25" s="654"/>
      <c r="BV25" s="660"/>
      <c r="BW25" s="660"/>
      <c r="BX25" s="660"/>
      <c r="BY25" s="660"/>
      <c r="BZ25" s="69"/>
      <c r="CA25" s="660"/>
      <c r="CB25" s="660"/>
      <c r="CC25" s="660"/>
      <c r="CD25" s="660"/>
      <c r="CE25" s="69"/>
      <c r="CF25" s="660"/>
      <c r="CG25" s="660"/>
      <c r="CH25" s="660"/>
      <c r="CI25" s="660"/>
      <c r="CJ25" s="69"/>
      <c r="CK25" s="660"/>
      <c r="CL25" s="660"/>
      <c r="CM25" s="660"/>
      <c r="CN25" s="660"/>
      <c r="CO25" s="69"/>
      <c r="CP25" s="69"/>
      <c r="CQ25" s="69"/>
      <c r="CR25" s="69"/>
    </row>
    <row r="26" spans="2:96" ht="21" customHeight="1">
      <c r="B26" s="641"/>
      <c r="C26" s="656"/>
      <c r="D26" s="2552" t="s">
        <v>923</v>
      </c>
      <c r="E26" s="2552"/>
      <c r="F26" s="2552"/>
      <c r="G26" s="2552"/>
      <c r="H26" s="2552"/>
      <c r="I26" s="2554">
        <f>(ROUNDDOWN(M26/40,1))</f>
        <v>-1.2</v>
      </c>
      <c r="J26" s="2554"/>
      <c r="K26" s="2554"/>
      <c r="L26" s="2554"/>
      <c r="M26" s="2554">
        <f>((((ROUNDDOWN($BE$9/12,1))*40)))*-1</f>
        <v>-48</v>
      </c>
      <c r="N26" s="2554"/>
      <c r="O26" s="2554"/>
      <c r="P26" s="2554"/>
      <c r="Q26" s="30"/>
      <c r="R26" s="657"/>
      <c r="S26" s="657"/>
      <c r="T26" s="2552" t="s">
        <v>923</v>
      </c>
      <c r="U26" s="2552"/>
      <c r="V26" s="2552"/>
      <c r="W26" s="2552"/>
      <c r="X26" s="2552"/>
      <c r="Y26" s="2554">
        <f>(ROUNDDOWN(AC26/40,1))</f>
        <v>-0.5</v>
      </c>
      <c r="Z26" s="2554"/>
      <c r="AA26" s="2554"/>
      <c r="AB26" s="2554"/>
      <c r="AC26" s="2554">
        <f>((((ROUNDDOWN($BE$9/30,1))*40)))*-1</f>
        <v>-20</v>
      </c>
      <c r="AD26" s="2554"/>
      <c r="AE26" s="2554"/>
      <c r="AF26" s="2554"/>
      <c r="AG26" s="658"/>
      <c r="AH26" s="657"/>
      <c r="AI26" s="659"/>
      <c r="AJ26" s="2552" t="s">
        <v>923</v>
      </c>
      <c r="AK26" s="2552"/>
      <c r="AL26" s="2552"/>
      <c r="AM26" s="2552"/>
      <c r="AN26" s="2552"/>
      <c r="AO26" s="2554">
        <f>(ROUNDDOWN(AS26/40,1))</f>
        <v>-2</v>
      </c>
      <c r="AP26" s="2554"/>
      <c r="AQ26" s="2554"/>
      <c r="AR26" s="2554"/>
      <c r="AS26" s="2554">
        <f>((((ROUNDDOWN($BE$9/7.5,1))*40)))*-1</f>
        <v>-80</v>
      </c>
      <c r="AT26" s="2554"/>
      <c r="AU26" s="2554"/>
      <c r="AV26" s="2554"/>
      <c r="AW26" s="665"/>
      <c r="AX26" s="661"/>
      <c r="AY26" s="662"/>
      <c r="AZ26" s="2552" t="s">
        <v>923</v>
      </c>
      <c r="BA26" s="2552"/>
      <c r="BB26" s="2552"/>
      <c r="BC26" s="2552"/>
      <c r="BD26" s="2552"/>
      <c r="BE26" s="2554">
        <f>(ROUNDDOWN(BI26/40,1))</f>
        <v>-0.7</v>
      </c>
      <c r="BF26" s="2554"/>
      <c r="BG26" s="2554"/>
      <c r="BH26" s="2554"/>
      <c r="BI26" s="2555">
        <f>((((ROUNDDOWN($BE$9/20,1))*40)))*-1</f>
        <v>-28</v>
      </c>
      <c r="BJ26" s="2556"/>
      <c r="BK26" s="2556"/>
      <c r="BL26" s="2557"/>
      <c r="BM26" s="663"/>
      <c r="BN26" s="664"/>
      <c r="BO26" s="630"/>
      <c r="BQ26" s="642"/>
      <c r="BR26" s="647"/>
      <c r="BS26" s="647"/>
      <c r="BT26" s="648"/>
      <c r="BU26" s="654"/>
      <c r="BV26" s="666"/>
      <c r="BW26" s="666"/>
      <c r="BX26" s="666"/>
      <c r="BY26" s="666"/>
      <c r="BZ26" s="69"/>
      <c r="CA26" s="666"/>
      <c r="CB26" s="666"/>
      <c r="CC26" s="666"/>
      <c r="CD26" s="666"/>
      <c r="CE26" s="69"/>
      <c r="CF26" s="666"/>
      <c r="CG26" s="666"/>
      <c r="CH26" s="666"/>
      <c r="CI26" s="666"/>
      <c r="CJ26" s="69"/>
      <c r="CK26" s="666"/>
      <c r="CL26" s="666"/>
      <c r="CM26" s="666"/>
      <c r="CN26" s="666"/>
      <c r="CO26" s="69"/>
      <c r="CP26" s="69"/>
      <c r="CQ26" s="69"/>
      <c r="CR26" s="69"/>
    </row>
    <row r="27" spans="2:96" ht="21" customHeight="1">
      <c r="B27" s="641"/>
      <c r="C27" s="656"/>
      <c r="D27" s="2558" t="s">
        <v>924</v>
      </c>
      <c r="E27" s="2559"/>
      <c r="F27" s="2559"/>
      <c r="G27" s="2559"/>
      <c r="H27" s="2560"/>
      <c r="I27" s="2554">
        <f>(ROUNDDOWN(M27/40,1))</f>
        <v>-1.3</v>
      </c>
      <c r="J27" s="2554"/>
      <c r="K27" s="2554"/>
      <c r="L27" s="2554"/>
      <c r="M27" s="2555">
        <f>($AL$17-$AI$17)*-1</f>
        <v>-52</v>
      </c>
      <c r="N27" s="2556"/>
      <c r="O27" s="2556"/>
      <c r="P27" s="2557"/>
      <c r="Q27" s="30"/>
      <c r="R27" s="657"/>
      <c r="S27" s="657"/>
      <c r="T27" s="2558" t="s">
        <v>924</v>
      </c>
      <c r="U27" s="2559"/>
      <c r="V27" s="2559"/>
      <c r="W27" s="2559"/>
      <c r="X27" s="2560"/>
      <c r="Y27" s="2554">
        <f>(ROUNDDOWN(AC27/40,1))</f>
        <v>-1.3</v>
      </c>
      <c r="Z27" s="2554"/>
      <c r="AA27" s="2554"/>
      <c r="AB27" s="2554"/>
      <c r="AC27" s="2555">
        <f>($AL$17-$AI$17)*-1</f>
        <v>-52</v>
      </c>
      <c r="AD27" s="2556"/>
      <c r="AE27" s="2556"/>
      <c r="AF27" s="2557"/>
      <c r="AG27" s="658"/>
      <c r="AH27" s="657"/>
      <c r="AI27" s="659"/>
      <c r="AJ27" s="2558" t="s">
        <v>924</v>
      </c>
      <c r="AK27" s="2559"/>
      <c r="AL27" s="2559"/>
      <c r="AM27" s="2559"/>
      <c r="AN27" s="2560"/>
      <c r="AO27" s="2554">
        <f>(ROUNDDOWN(AS27/40,1))</f>
        <v>-1.3</v>
      </c>
      <c r="AP27" s="2554"/>
      <c r="AQ27" s="2554"/>
      <c r="AR27" s="2554"/>
      <c r="AS27" s="2555">
        <f>($AL$17-$AI$17)*-1</f>
        <v>-52</v>
      </c>
      <c r="AT27" s="2556"/>
      <c r="AU27" s="2556"/>
      <c r="AV27" s="2557"/>
      <c r="AW27" s="665"/>
      <c r="AX27" s="661"/>
      <c r="AY27" s="662"/>
      <c r="AZ27" s="2558" t="s">
        <v>924</v>
      </c>
      <c r="BA27" s="2559"/>
      <c r="BB27" s="2559"/>
      <c r="BC27" s="2559"/>
      <c r="BD27" s="2560"/>
      <c r="BE27" s="2554">
        <f>(ROUNDDOWN(BI27/40,1))</f>
        <v>-1.3</v>
      </c>
      <c r="BF27" s="2554"/>
      <c r="BG27" s="2554"/>
      <c r="BH27" s="2554"/>
      <c r="BI27" s="2555">
        <f>($AL$17-$AI$17)*-1</f>
        <v>-52</v>
      </c>
      <c r="BJ27" s="2556"/>
      <c r="BK27" s="2556"/>
      <c r="BL27" s="2557"/>
      <c r="BM27" s="663"/>
      <c r="BN27" s="664"/>
      <c r="BO27" s="630"/>
      <c r="BQ27" s="642"/>
      <c r="BR27" s="647"/>
      <c r="BS27" s="647"/>
      <c r="BT27" s="648"/>
      <c r="BU27" s="654"/>
      <c r="BV27" s="666"/>
      <c r="BW27" s="666"/>
      <c r="BX27" s="666"/>
      <c r="BY27" s="666"/>
      <c r="BZ27" s="69"/>
      <c r="CA27" s="666"/>
      <c r="CB27" s="666"/>
      <c r="CC27" s="666"/>
      <c r="CD27" s="666"/>
      <c r="CE27" s="69"/>
      <c r="CF27" s="666"/>
      <c r="CG27" s="666"/>
      <c r="CH27" s="666"/>
      <c r="CI27" s="666"/>
      <c r="CJ27" s="69"/>
      <c r="CK27" s="666"/>
      <c r="CL27" s="666"/>
      <c r="CM27" s="666"/>
      <c r="CN27" s="666"/>
      <c r="CO27" s="69"/>
      <c r="CP27" s="69"/>
      <c r="CQ27" s="69"/>
      <c r="CR27" s="69"/>
    </row>
    <row r="28" spans="2:96" ht="21" customHeight="1" thickBot="1">
      <c r="B28" s="641"/>
      <c r="C28" s="656"/>
      <c r="D28" s="2561" t="s">
        <v>925</v>
      </c>
      <c r="E28" s="2561"/>
      <c r="F28" s="2561"/>
      <c r="G28" s="2561"/>
      <c r="H28" s="2561"/>
      <c r="I28" s="2562">
        <f>(ROUNDDOWN(M28/40,1))</f>
        <v>2.6</v>
      </c>
      <c r="J28" s="2562"/>
      <c r="K28" s="2562"/>
      <c r="L28" s="2562"/>
      <c r="M28" s="2563">
        <f>$BB$73+(AZ17-AI17)</f>
        <v>106.65</v>
      </c>
      <c r="N28" s="2564"/>
      <c r="O28" s="2564"/>
      <c r="P28" s="2565"/>
      <c r="Q28" s="30"/>
      <c r="R28" s="657"/>
      <c r="S28" s="657"/>
      <c r="T28" s="2561" t="s">
        <v>925</v>
      </c>
      <c r="U28" s="2561"/>
      <c r="V28" s="2561"/>
      <c r="W28" s="2561"/>
      <c r="X28" s="2561"/>
      <c r="Y28" s="2562">
        <f>(ROUNDDOWN(AC28/40,1))</f>
        <v>2.6</v>
      </c>
      <c r="Z28" s="2562"/>
      <c r="AA28" s="2562"/>
      <c r="AB28" s="2562"/>
      <c r="AC28" s="2563">
        <f>$BB$73+(AZ17-AI17)</f>
        <v>106.65</v>
      </c>
      <c r="AD28" s="2564"/>
      <c r="AE28" s="2564"/>
      <c r="AF28" s="2565"/>
      <c r="AG28" s="658"/>
      <c r="AH28" s="657"/>
      <c r="AI28" s="659"/>
      <c r="AJ28" s="2561" t="s">
        <v>925</v>
      </c>
      <c r="AK28" s="2561"/>
      <c r="AL28" s="2561"/>
      <c r="AM28" s="2561"/>
      <c r="AN28" s="2561"/>
      <c r="AO28" s="2562">
        <f>(ROUNDDOWN(AS28/40,1))</f>
        <v>2.6</v>
      </c>
      <c r="AP28" s="2562"/>
      <c r="AQ28" s="2562"/>
      <c r="AR28" s="2562"/>
      <c r="AS28" s="2563">
        <f>$BB$73+(AZ17-AI17)</f>
        <v>106.65</v>
      </c>
      <c r="AT28" s="2564"/>
      <c r="AU28" s="2564"/>
      <c r="AV28" s="2565"/>
      <c r="AW28" s="665"/>
      <c r="AX28" s="661"/>
      <c r="AY28" s="662"/>
      <c r="AZ28" s="2561" t="s">
        <v>925</v>
      </c>
      <c r="BA28" s="2561"/>
      <c r="BB28" s="2561"/>
      <c r="BC28" s="2561"/>
      <c r="BD28" s="2561"/>
      <c r="BE28" s="2566">
        <f>(ROUNDDOWN(BI28/40,1))</f>
        <v>2.6</v>
      </c>
      <c r="BF28" s="2566"/>
      <c r="BG28" s="2566"/>
      <c r="BH28" s="2566"/>
      <c r="BI28" s="2563">
        <f>$BB$73+(AZ17-AI17)</f>
        <v>106.65</v>
      </c>
      <c r="BJ28" s="2564"/>
      <c r="BK28" s="2564"/>
      <c r="BL28" s="2565"/>
      <c r="BM28" s="663"/>
      <c r="BN28" s="664"/>
      <c r="BO28" s="630"/>
      <c r="BU28" s="69"/>
      <c r="BV28" s="667"/>
      <c r="BW28" s="667"/>
      <c r="BX28" s="667"/>
      <c r="BY28" s="667"/>
      <c r="BZ28" s="69"/>
      <c r="CA28" s="667"/>
      <c r="CB28" s="667"/>
      <c r="CC28" s="667"/>
      <c r="CD28" s="667"/>
      <c r="CE28" s="69"/>
      <c r="CF28" s="667"/>
      <c r="CG28" s="667"/>
      <c r="CH28" s="667"/>
      <c r="CI28" s="667"/>
      <c r="CJ28" s="69"/>
      <c r="CK28" s="667"/>
      <c r="CL28" s="667"/>
      <c r="CM28" s="667"/>
      <c r="CN28" s="667"/>
      <c r="CO28" s="69"/>
      <c r="CP28" s="69"/>
      <c r="CQ28" s="69"/>
      <c r="CR28" s="69"/>
    </row>
    <row r="29" spans="2:96" ht="30.75" customHeight="1" thickTop="1">
      <c r="B29" s="641"/>
      <c r="C29" s="656"/>
      <c r="D29" s="2567" t="s">
        <v>926</v>
      </c>
      <c r="E29" s="2568"/>
      <c r="F29" s="2568"/>
      <c r="G29" s="2568"/>
      <c r="H29" s="2568"/>
      <c r="I29" s="2570">
        <f>SUM(I26:L28)</f>
        <v>0.10000000000000009</v>
      </c>
      <c r="J29" s="2570"/>
      <c r="K29" s="2570"/>
      <c r="L29" s="2570"/>
      <c r="M29" s="2570">
        <f>SUM(M26:P28)</f>
        <v>6.6500000000000057</v>
      </c>
      <c r="N29" s="2570"/>
      <c r="O29" s="2570"/>
      <c r="P29" s="2570"/>
      <c r="Q29" s="657"/>
      <c r="R29" s="657"/>
      <c r="S29" s="657"/>
      <c r="T29" s="2567" t="s">
        <v>926</v>
      </c>
      <c r="U29" s="2568"/>
      <c r="V29" s="2568"/>
      <c r="W29" s="2568"/>
      <c r="X29" s="2568"/>
      <c r="Y29" s="2570">
        <f>SUM(Y26:AB28)</f>
        <v>0.8</v>
      </c>
      <c r="Z29" s="2570"/>
      <c r="AA29" s="2570"/>
      <c r="AB29" s="2570"/>
      <c r="AC29" s="2570">
        <f>SUM(AC26:AF28)</f>
        <v>34.650000000000006</v>
      </c>
      <c r="AD29" s="2570"/>
      <c r="AE29" s="2570"/>
      <c r="AF29" s="2570"/>
      <c r="AG29" s="658"/>
      <c r="AH29" s="657"/>
      <c r="AI29" s="659"/>
      <c r="AJ29" s="2567" t="s">
        <v>927</v>
      </c>
      <c r="AK29" s="2568"/>
      <c r="AL29" s="2568"/>
      <c r="AM29" s="2568"/>
      <c r="AN29" s="2568"/>
      <c r="AO29" s="2569">
        <f>SUM(AO26:AR28)</f>
        <v>-0.69999999999999973</v>
      </c>
      <c r="AP29" s="2569"/>
      <c r="AQ29" s="2569"/>
      <c r="AR29" s="2569"/>
      <c r="AS29" s="2570">
        <f>SUM(AS26:AV28)</f>
        <v>-25.349999999999994</v>
      </c>
      <c r="AT29" s="2570"/>
      <c r="AU29" s="2570"/>
      <c r="AV29" s="2570"/>
      <c r="AW29" s="665"/>
      <c r="AX29" s="661"/>
      <c r="AY29" s="662"/>
      <c r="AZ29" s="2567" t="s">
        <v>927</v>
      </c>
      <c r="BA29" s="2568"/>
      <c r="BB29" s="2568"/>
      <c r="BC29" s="2568"/>
      <c r="BD29" s="2568"/>
      <c r="BE29" s="2569">
        <f>SUM(BE26:BH28)</f>
        <v>0.60000000000000009</v>
      </c>
      <c r="BF29" s="2569"/>
      <c r="BG29" s="2569"/>
      <c r="BH29" s="2569"/>
      <c r="BI29" s="2570">
        <f>SUM(BI26:BL28)</f>
        <v>26.650000000000006</v>
      </c>
      <c r="BJ29" s="2570"/>
      <c r="BK29" s="2570"/>
      <c r="BL29" s="2570"/>
      <c r="BM29" s="663"/>
      <c r="BN29" s="664"/>
      <c r="BO29" s="630"/>
      <c r="BQ29" s="642"/>
      <c r="BR29" s="647"/>
      <c r="BS29" s="647"/>
      <c r="BT29" s="648"/>
      <c r="BU29" s="654"/>
      <c r="BV29" s="668"/>
      <c r="BW29" s="668"/>
      <c r="BX29" s="668"/>
      <c r="BY29" s="668"/>
      <c r="BZ29" s="69"/>
      <c r="CA29" s="668"/>
      <c r="CB29" s="668"/>
      <c r="CC29" s="668"/>
      <c r="CD29" s="668"/>
      <c r="CE29" s="69"/>
      <c r="CF29" s="668"/>
      <c r="CG29" s="668"/>
      <c r="CH29" s="668"/>
      <c r="CI29" s="668"/>
      <c r="CJ29" s="69"/>
      <c r="CK29" s="668"/>
      <c r="CL29" s="668"/>
      <c r="CM29" s="668"/>
      <c r="CN29" s="668"/>
      <c r="CO29" s="69"/>
      <c r="CP29" s="69"/>
      <c r="CQ29" s="69"/>
      <c r="CR29" s="69"/>
    </row>
    <row r="30" spans="2:96" ht="20.25" customHeight="1">
      <c r="B30" s="641"/>
      <c r="C30" s="656"/>
      <c r="D30" s="669"/>
      <c r="E30" s="669"/>
      <c r="F30" s="669"/>
      <c r="G30" s="669"/>
      <c r="H30" s="669"/>
      <c r="I30" s="670"/>
      <c r="J30" s="670"/>
      <c r="K30" s="670"/>
      <c r="L30" s="670"/>
      <c r="M30" s="670"/>
      <c r="N30" s="670"/>
      <c r="O30" s="670"/>
      <c r="P30" s="670"/>
      <c r="Q30" s="842"/>
      <c r="R30" s="842"/>
      <c r="S30" s="842"/>
      <c r="T30" s="669"/>
      <c r="U30" s="669"/>
      <c r="V30" s="669"/>
      <c r="W30" s="669"/>
      <c r="X30" s="669"/>
      <c r="Y30" s="670"/>
      <c r="Z30" s="670"/>
      <c r="AA30" s="670"/>
      <c r="AB30" s="670"/>
      <c r="AC30" s="670"/>
      <c r="AD30" s="670"/>
      <c r="AE30" s="670"/>
      <c r="AF30" s="670"/>
      <c r="AG30" s="848"/>
      <c r="AH30" s="842"/>
      <c r="AI30" s="852"/>
      <c r="AJ30" s="671"/>
      <c r="AK30" s="671"/>
      <c r="AL30" s="671"/>
      <c r="AM30" s="671"/>
      <c r="AN30" s="671"/>
      <c r="AO30" s="672"/>
      <c r="AP30" s="672"/>
      <c r="AQ30" s="672"/>
      <c r="AR30" s="672"/>
      <c r="AS30" s="672"/>
      <c r="AT30" s="672"/>
      <c r="AU30" s="672"/>
      <c r="AV30" s="672"/>
      <c r="AW30" s="673"/>
      <c r="AX30" s="68"/>
      <c r="AY30" s="674"/>
      <c r="AZ30" s="671"/>
      <c r="BA30" s="671"/>
      <c r="BB30" s="671"/>
      <c r="BC30" s="671"/>
      <c r="BD30" s="671"/>
      <c r="BE30" s="672"/>
      <c r="BF30" s="672"/>
      <c r="BG30" s="672"/>
      <c r="BH30" s="672"/>
      <c r="BI30" s="672"/>
      <c r="BJ30" s="672"/>
      <c r="BK30" s="672"/>
      <c r="BL30" s="672"/>
      <c r="BM30" s="663"/>
      <c r="BN30" s="664"/>
      <c r="BO30" s="630"/>
      <c r="BQ30" s="642"/>
      <c r="BR30" s="647"/>
      <c r="BS30" s="647"/>
      <c r="BT30" s="648"/>
      <c r="BU30" s="654"/>
      <c r="BV30" s="69"/>
      <c r="BW30" s="69"/>
      <c r="BX30" s="655"/>
      <c r="BY30" s="69"/>
      <c r="BZ30" s="69"/>
      <c r="CA30" s="69"/>
      <c r="CB30" s="69"/>
      <c r="CC30" s="69"/>
      <c r="CD30" s="69"/>
      <c r="CE30" s="69"/>
      <c r="CF30" s="69"/>
      <c r="CG30" s="69"/>
      <c r="CH30" s="69"/>
      <c r="CI30" s="69"/>
      <c r="CJ30" s="69"/>
      <c r="CK30" s="69"/>
      <c r="CL30" s="69"/>
      <c r="CM30" s="69"/>
      <c r="CN30" s="69"/>
      <c r="CO30" s="69"/>
      <c r="CP30" s="69"/>
      <c r="CQ30" s="69"/>
      <c r="CR30" s="69"/>
    </row>
    <row r="31" spans="2:96" ht="20.25" customHeight="1">
      <c r="B31" s="641"/>
      <c r="C31" s="656"/>
      <c r="D31" s="669"/>
      <c r="E31" s="669"/>
      <c r="F31" s="669"/>
      <c r="G31" s="669"/>
      <c r="H31" s="669"/>
      <c r="I31" s="670"/>
      <c r="J31" s="670"/>
      <c r="K31" s="2571" t="s">
        <v>928</v>
      </c>
      <c r="L31" s="2572"/>
      <c r="M31" s="2572"/>
      <c r="N31" s="2574" t="str">
        <f>IF(OR($BE$9&gt;0,),IF(AND(OR($D$5="○",$D$6="○"),$I$29&gt;=0),"可",IF(AND(OR($D$5="○",$D$6="○"),$I$29&lt;0),"不可","")),"")</f>
        <v>可</v>
      </c>
      <c r="O31" s="2575"/>
      <c r="P31" s="2576"/>
      <c r="Q31" s="842"/>
      <c r="R31" s="842"/>
      <c r="S31" s="842"/>
      <c r="T31" s="669"/>
      <c r="U31" s="669"/>
      <c r="V31" s="669"/>
      <c r="W31" s="669"/>
      <c r="X31" s="669"/>
      <c r="Y31" s="670"/>
      <c r="Z31" s="670"/>
      <c r="AA31" s="2571" t="s">
        <v>929</v>
      </c>
      <c r="AB31" s="2572"/>
      <c r="AC31" s="2573"/>
      <c r="AD31" s="2574" t="str">
        <f>IF(OR($BE$9&gt;0,),IF(AND(OR($D$5="○",$D$6="○"),$Y$29&gt;=0),"可",IF(AND(OR($D$5="○",$D$6="○"),$Y$29&lt;0),"不可","")),"")</f>
        <v>可</v>
      </c>
      <c r="AE31" s="2575"/>
      <c r="AF31" s="2576"/>
      <c r="AG31" s="848"/>
      <c r="AH31" s="842"/>
      <c r="AI31" s="852"/>
      <c r="AJ31" s="671"/>
      <c r="AK31" s="671"/>
      <c r="AL31" s="671"/>
      <c r="AM31" s="671"/>
      <c r="AN31" s="671"/>
      <c r="AO31" s="672"/>
      <c r="AP31" s="672"/>
      <c r="AQ31" s="2571" t="s">
        <v>930</v>
      </c>
      <c r="AR31" s="2572"/>
      <c r="AS31" s="2573"/>
      <c r="AT31" s="2574" t="str">
        <f>IF(OR($BE$9&gt;0,),IF(AND(OR($D$7="○"),$AO$29&gt;=0),"可",IF(AND(OR($D$7="○"),$AO$29&lt;0),"不可","")),"")</f>
        <v/>
      </c>
      <c r="AU31" s="2575"/>
      <c r="AV31" s="2576"/>
      <c r="AW31" s="673"/>
      <c r="AX31" s="68"/>
      <c r="AY31" s="674"/>
      <c r="AZ31" s="671"/>
      <c r="BA31" s="671"/>
      <c r="BB31" s="671"/>
      <c r="BC31" s="671"/>
      <c r="BD31" s="671"/>
      <c r="BE31" s="672"/>
      <c r="BF31" s="672"/>
      <c r="BG31" s="2571" t="s">
        <v>931</v>
      </c>
      <c r="BH31" s="2572"/>
      <c r="BI31" s="2573"/>
      <c r="BJ31" s="2574" t="str">
        <f>IF(OR($BE$9&gt;0,),IF(AND(OR($D$7="○"),$BE$29&gt;=0),"可",IF(AND(OR($D$7="○"),$BE$29&lt;0),"不可","")),"")</f>
        <v/>
      </c>
      <c r="BK31" s="2575"/>
      <c r="BL31" s="2576"/>
      <c r="BM31" s="663"/>
      <c r="BN31" s="664"/>
      <c r="BO31" s="630"/>
      <c r="BQ31" s="642"/>
      <c r="BR31" s="647"/>
      <c r="BS31" s="647"/>
      <c r="BT31" s="648"/>
      <c r="BU31" s="654"/>
      <c r="BV31" s="69"/>
      <c r="BW31" s="69"/>
      <c r="BX31" s="655"/>
      <c r="BY31" s="69"/>
      <c r="BZ31" s="69"/>
      <c r="CA31" s="69"/>
      <c r="CB31" s="69"/>
      <c r="CC31" s="69"/>
      <c r="CD31" s="69"/>
      <c r="CE31" s="69"/>
      <c r="CF31" s="69"/>
      <c r="CG31" s="69"/>
      <c r="CH31" s="69"/>
      <c r="CI31" s="69"/>
      <c r="CJ31" s="69"/>
      <c r="CK31" s="69"/>
      <c r="CL31" s="69"/>
      <c r="CM31" s="69"/>
      <c r="CN31" s="69"/>
      <c r="CO31" s="69"/>
      <c r="CP31" s="69"/>
      <c r="CQ31" s="69"/>
      <c r="CR31" s="69"/>
    </row>
    <row r="32" spans="2:96" ht="20.25" customHeight="1">
      <c r="B32" s="641"/>
      <c r="C32" s="675"/>
      <c r="D32" s="676"/>
      <c r="E32" s="676"/>
      <c r="F32" s="676"/>
      <c r="G32" s="676"/>
      <c r="H32" s="676"/>
      <c r="I32" s="677"/>
      <c r="J32" s="677"/>
      <c r="K32" s="677"/>
      <c r="L32" s="677"/>
      <c r="M32" s="677"/>
      <c r="N32" s="677"/>
      <c r="O32" s="677"/>
      <c r="P32" s="677"/>
      <c r="Q32" s="678"/>
      <c r="R32" s="678"/>
      <c r="S32" s="678"/>
      <c r="T32" s="676"/>
      <c r="U32" s="676"/>
      <c r="V32" s="676"/>
      <c r="W32" s="676"/>
      <c r="X32" s="676"/>
      <c r="Y32" s="677"/>
      <c r="Z32" s="677"/>
      <c r="AA32" s="677"/>
      <c r="AB32" s="677"/>
      <c r="AC32" s="677"/>
      <c r="AD32" s="677"/>
      <c r="AE32" s="677"/>
      <c r="AF32" s="677"/>
      <c r="AG32" s="679"/>
      <c r="AH32" s="842"/>
      <c r="AI32" s="680"/>
      <c r="AJ32" s="676"/>
      <c r="AK32" s="676"/>
      <c r="AL32" s="676"/>
      <c r="AM32" s="676"/>
      <c r="AN32" s="676"/>
      <c r="AO32" s="677"/>
      <c r="AP32" s="677"/>
      <c r="AQ32" s="677"/>
      <c r="AR32" s="677"/>
      <c r="AS32" s="677"/>
      <c r="AT32" s="677"/>
      <c r="AU32" s="677"/>
      <c r="AV32" s="677"/>
      <c r="AW32" s="681"/>
      <c r="AX32" s="678"/>
      <c r="AY32" s="682"/>
      <c r="AZ32" s="676"/>
      <c r="BA32" s="676"/>
      <c r="BB32" s="676"/>
      <c r="BC32" s="676"/>
      <c r="BD32" s="676"/>
      <c r="BE32" s="677"/>
      <c r="BF32" s="677"/>
      <c r="BG32" s="677"/>
      <c r="BH32" s="677"/>
      <c r="BI32" s="677"/>
      <c r="BJ32" s="677"/>
      <c r="BK32" s="677"/>
      <c r="BL32" s="677"/>
      <c r="BM32" s="683"/>
      <c r="BN32" s="664"/>
      <c r="BO32" s="630"/>
      <c r="BQ32" s="642"/>
      <c r="BR32" s="647"/>
      <c r="BS32" s="647"/>
      <c r="BT32" s="648"/>
      <c r="BU32" s="654"/>
      <c r="BV32" s="69"/>
      <c r="BW32" s="69"/>
      <c r="BX32" s="655"/>
      <c r="BY32" s="69"/>
      <c r="BZ32" s="69"/>
      <c r="CA32" s="69"/>
      <c r="CB32" s="69"/>
      <c r="CC32" s="69"/>
      <c r="CD32" s="69"/>
      <c r="CE32" s="69"/>
      <c r="CF32" s="69"/>
      <c r="CG32" s="69"/>
      <c r="CH32" s="69"/>
      <c r="CI32" s="69"/>
      <c r="CJ32" s="69"/>
      <c r="CK32" s="69"/>
      <c r="CL32" s="69"/>
      <c r="CM32" s="69"/>
      <c r="CN32" s="69"/>
      <c r="CO32" s="69"/>
      <c r="CP32" s="69"/>
      <c r="CQ32" s="69"/>
      <c r="CR32" s="69"/>
    </row>
    <row r="33" spans="2:96" ht="20.25" customHeight="1" thickBot="1">
      <c r="B33" s="684"/>
      <c r="C33" s="685"/>
      <c r="D33" s="686"/>
      <c r="E33" s="686"/>
      <c r="F33" s="686"/>
      <c r="G33" s="686"/>
      <c r="H33" s="686"/>
      <c r="I33" s="687"/>
      <c r="J33" s="687"/>
      <c r="K33" s="687"/>
      <c r="L33" s="687"/>
      <c r="M33" s="687"/>
      <c r="N33" s="687"/>
      <c r="O33" s="687"/>
      <c r="P33" s="687"/>
      <c r="Q33" s="850"/>
      <c r="R33" s="850"/>
      <c r="S33" s="850"/>
      <c r="T33" s="686"/>
      <c r="U33" s="686"/>
      <c r="V33" s="686"/>
      <c r="W33" s="686"/>
      <c r="X33" s="686"/>
      <c r="Y33" s="687"/>
      <c r="Z33" s="687"/>
      <c r="AA33" s="687"/>
      <c r="AB33" s="687"/>
      <c r="AC33" s="687"/>
      <c r="AD33" s="687"/>
      <c r="AE33" s="687"/>
      <c r="AF33" s="687"/>
      <c r="AG33" s="850"/>
      <c r="AH33" s="850"/>
      <c r="AI33" s="850"/>
      <c r="AJ33" s="686"/>
      <c r="AK33" s="686"/>
      <c r="AL33" s="686"/>
      <c r="AM33" s="686"/>
      <c r="AN33" s="686"/>
      <c r="AO33" s="687"/>
      <c r="AP33" s="687"/>
      <c r="AQ33" s="687"/>
      <c r="AR33" s="687"/>
      <c r="AS33" s="687"/>
      <c r="AT33" s="687"/>
      <c r="AU33" s="687"/>
      <c r="AV33" s="687"/>
      <c r="AW33" s="688"/>
      <c r="AX33" s="850"/>
      <c r="AY33" s="689"/>
      <c r="AZ33" s="686"/>
      <c r="BA33" s="686"/>
      <c r="BB33" s="686"/>
      <c r="BC33" s="686"/>
      <c r="BD33" s="686"/>
      <c r="BE33" s="687"/>
      <c r="BF33" s="687"/>
      <c r="BG33" s="687"/>
      <c r="BH33" s="687"/>
      <c r="BI33" s="687"/>
      <c r="BJ33" s="687"/>
      <c r="BK33" s="687"/>
      <c r="BL33" s="687"/>
      <c r="BM33" s="690"/>
      <c r="BN33" s="691"/>
      <c r="BO33" s="844"/>
      <c r="BQ33" s="642"/>
      <c r="BR33" s="647"/>
      <c r="BS33" s="647"/>
      <c r="BT33" s="648"/>
      <c r="BU33" s="654"/>
      <c r="BV33" s="69"/>
      <c r="BW33" s="69"/>
      <c r="BX33" s="655"/>
      <c r="BY33" s="69"/>
      <c r="BZ33" s="69"/>
      <c r="CA33" s="69"/>
      <c r="CB33" s="69"/>
      <c r="CC33" s="69"/>
      <c r="CD33" s="69"/>
      <c r="CE33" s="69"/>
      <c r="CF33" s="69"/>
      <c r="CG33" s="69"/>
      <c r="CH33" s="69"/>
      <c r="CI33" s="69"/>
      <c r="CJ33" s="69"/>
      <c r="CK33" s="69"/>
      <c r="CL33" s="69"/>
      <c r="CM33" s="69"/>
      <c r="CN33" s="69"/>
      <c r="CO33" s="69"/>
      <c r="CP33" s="69"/>
      <c r="CQ33" s="69"/>
      <c r="CR33" s="69"/>
    </row>
    <row r="34" spans="2:96" ht="21" customHeight="1" thickBot="1">
      <c r="B34" s="604" t="s">
        <v>932</v>
      </c>
      <c r="D34" s="651"/>
      <c r="E34" s="651"/>
      <c r="F34" s="651"/>
      <c r="G34" s="651"/>
      <c r="H34" s="651"/>
      <c r="I34" s="651"/>
      <c r="J34" s="651"/>
      <c r="K34" s="651"/>
      <c r="L34" s="651"/>
      <c r="M34" s="651"/>
      <c r="N34" s="651"/>
      <c r="O34" s="651"/>
      <c r="P34" s="651"/>
      <c r="Q34" s="651"/>
      <c r="R34" s="651"/>
      <c r="S34" s="651"/>
      <c r="T34" s="651"/>
      <c r="U34" s="651"/>
      <c r="V34" s="651"/>
      <c r="W34" s="651"/>
      <c r="X34" s="651"/>
      <c r="Y34" s="651"/>
      <c r="Z34" s="651"/>
      <c r="AA34" s="651"/>
      <c r="AB34" s="651"/>
      <c r="AC34" s="651"/>
      <c r="AD34" s="651"/>
      <c r="AE34" s="651"/>
      <c r="AF34" s="651"/>
      <c r="AG34" s="651"/>
      <c r="AH34" s="651"/>
      <c r="AI34" s="651"/>
      <c r="AJ34" s="651"/>
      <c r="AK34" s="651"/>
      <c r="AL34" s="651"/>
      <c r="AM34" s="651"/>
      <c r="AN34" s="651"/>
      <c r="AO34" s="651"/>
      <c r="AP34" s="651"/>
      <c r="AQ34" s="651"/>
      <c r="AR34" s="651"/>
      <c r="AS34" s="651"/>
      <c r="AT34" s="651"/>
      <c r="AU34" s="651"/>
      <c r="AV34" s="651"/>
      <c r="AW34" s="651"/>
      <c r="AX34" s="651"/>
      <c r="AY34" s="651"/>
      <c r="AZ34" s="651"/>
      <c r="BA34" s="337"/>
      <c r="BB34" s="651"/>
      <c r="BC34" s="337"/>
      <c r="BD34" s="337"/>
      <c r="BE34" s="651"/>
      <c r="BF34" s="337"/>
      <c r="BG34" s="651"/>
      <c r="BH34" s="651"/>
      <c r="BI34" s="651"/>
      <c r="BJ34" s="651"/>
      <c r="BK34" s="651"/>
      <c r="BL34" s="651"/>
      <c r="BM34" s="651"/>
      <c r="BN34" s="651"/>
      <c r="BO34" s="844"/>
      <c r="BQ34" s="642"/>
      <c r="BR34" s="647"/>
      <c r="BS34" s="647"/>
      <c r="BT34" s="648"/>
      <c r="BU34" s="654"/>
      <c r="BV34" s="69"/>
      <c r="BW34" s="69"/>
      <c r="BX34" s="69"/>
      <c r="BY34" s="69"/>
      <c r="BZ34" s="69"/>
      <c r="CA34" s="69"/>
      <c r="CB34" s="69"/>
      <c r="CC34" s="69"/>
      <c r="CD34" s="69"/>
      <c r="CE34" s="69"/>
      <c r="CF34" s="69"/>
      <c r="CG34" s="69"/>
      <c r="CH34" s="69"/>
      <c r="CI34" s="69"/>
      <c r="CJ34" s="69"/>
      <c r="CK34" s="69"/>
      <c r="CL34" s="69"/>
      <c r="CM34" s="69"/>
      <c r="CN34" s="69"/>
      <c r="CO34" s="69"/>
      <c r="CP34" s="69"/>
      <c r="CQ34" s="69"/>
      <c r="CR34" s="69"/>
    </row>
    <row r="35" spans="2:96" ht="32.25" customHeight="1" thickBot="1">
      <c r="B35" s="2577"/>
      <c r="C35" s="692"/>
      <c r="D35" s="2579" t="s">
        <v>152</v>
      </c>
      <c r="E35" s="2579"/>
      <c r="F35" s="2579"/>
      <c r="G35" s="2579"/>
      <c r="H35" s="2579"/>
      <c r="I35" s="2580"/>
      <c r="J35" s="2582" t="s">
        <v>933</v>
      </c>
      <c r="K35" s="2583"/>
      <c r="L35" s="2583"/>
      <c r="M35" s="2583"/>
      <c r="N35" s="2583"/>
      <c r="O35" s="2584"/>
      <c r="P35" s="2588" t="s">
        <v>8</v>
      </c>
      <c r="Q35" s="2579"/>
      <c r="R35" s="2579"/>
      <c r="S35" s="2579"/>
      <c r="T35" s="2579"/>
      <c r="U35" s="2579"/>
      <c r="V35" s="2589"/>
      <c r="W35" s="2593" t="s">
        <v>934</v>
      </c>
      <c r="X35" s="2594"/>
      <c r="Y35" s="2594"/>
      <c r="Z35" s="2594"/>
      <c r="AA35" s="2594"/>
      <c r="AB35" s="2594"/>
      <c r="AC35" s="2595"/>
      <c r="AD35" s="2593" t="s">
        <v>935</v>
      </c>
      <c r="AE35" s="2594"/>
      <c r="AF35" s="2594"/>
      <c r="AG35" s="2594"/>
      <c r="AH35" s="2594"/>
      <c r="AI35" s="2594"/>
      <c r="AJ35" s="2595"/>
      <c r="AK35" s="2593" t="s">
        <v>936</v>
      </c>
      <c r="AL35" s="2594"/>
      <c r="AM35" s="2594"/>
      <c r="AN35" s="2594"/>
      <c r="AO35" s="2594"/>
      <c r="AP35" s="2594"/>
      <c r="AQ35" s="2595"/>
      <c r="AR35" s="2577" t="s">
        <v>937</v>
      </c>
      <c r="AS35" s="2579"/>
      <c r="AT35" s="2579"/>
      <c r="AU35" s="2579"/>
      <c r="AV35" s="2579"/>
      <c r="AW35" s="2579"/>
      <c r="AX35" s="2589"/>
      <c r="AY35" s="2583" t="s">
        <v>938</v>
      </c>
      <c r="AZ35" s="2583"/>
      <c r="BA35" s="2584"/>
      <c r="BB35" s="2582" t="s">
        <v>939</v>
      </c>
      <c r="BC35" s="2583"/>
      <c r="BD35" s="2584"/>
      <c r="BE35" s="2582" t="s">
        <v>940</v>
      </c>
      <c r="BF35" s="2583"/>
      <c r="BG35" s="2583"/>
      <c r="BH35" s="2582" t="s">
        <v>941</v>
      </c>
      <c r="BI35" s="2583"/>
      <c r="BJ35" s="2583"/>
      <c r="BK35" s="2588" t="s">
        <v>942</v>
      </c>
      <c r="BL35" s="2579"/>
      <c r="BM35" s="2579"/>
      <c r="BN35" s="2589"/>
      <c r="BQ35" s="642"/>
      <c r="BR35" s="647"/>
      <c r="BS35" s="647"/>
      <c r="BT35" s="648"/>
      <c r="BU35" s="648"/>
    </row>
    <row r="36" spans="2:96" ht="32.25" customHeight="1" thickBot="1">
      <c r="B36" s="2578"/>
      <c r="C36" s="693"/>
      <c r="D36" s="2467"/>
      <c r="E36" s="2467"/>
      <c r="F36" s="2467"/>
      <c r="G36" s="2467"/>
      <c r="H36" s="2467"/>
      <c r="I36" s="2581"/>
      <c r="J36" s="2585"/>
      <c r="K36" s="2586"/>
      <c r="L36" s="2586"/>
      <c r="M36" s="2586"/>
      <c r="N36" s="2586"/>
      <c r="O36" s="2587"/>
      <c r="P36" s="2590"/>
      <c r="Q36" s="2591"/>
      <c r="R36" s="2591"/>
      <c r="S36" s="2591"/>
      <c r="T36" s="2591"/>
      <c r="U36" s="2591"/>
      <c r="V36" s="2592"/>
      <c r="W36" s="867" t="s">
        <v>612</v>
      </c>
      <c r="X36" s="868" t="s">
        <v>943</v>
      </c>
      <c r="Y36" s="868" t="s">
        <v>944</v>
      </c>
      <c r="Z36" s="868" t="s">
        <v>945</v>
      </c>
      <c r="AA36" s="868" t="s">
        <v>946</v>
      </c>
      <c r="AB36" s="868" t="s">
        <v>947</v>
      </c>
      <c r="AC36" s="869" t="s">
        <v>32</v>
      </c>
      <c r="AD36" s="867" t="s">
        <v>612</v>
      </c>
      <c r="AE36" s="868" t="s">
        <v>943</v>
      </c>
      <c r="AF36" s="868" t="s">
        <v>944</v>
      </c>
      <c r="AG36" s="868" t="s">
        <v>945</v>
      </c>
      <c r="AH36" s="868" t="s">
        <v>946</v>
      </c>
      <c r="AI36" s="868" t="s">
        <v>947</v>
      </c>
      <c r="AJ36" s="869" t="s">
        <v>32</v>
      </c>
      <c r="AK36" s="867" t="s">
        <v>612</v>
      </c>
      <c r="AL36" s="868" t="s">
        <v>943</v>
      </c>
      <c r="AM36" s="868" t="s">
        <v>944</v>
      </c>
      <c r="AN36" s="868" t="s">
        <v>945</v>
      </c>
      <c r="AO36" s="868" t="s">
        <v>946</v>
      </c>
      <c r="AP36" s="868" t="s">
        <v>947</v>
      </c>
      <c r="AQ36" s="869" t="s">
        <v>32</v>
      </c>
      <c r="AR36" s="694" t="s">
        <v>612</v>
      </c>
      <c r="AS36" s="695" t="s">
        <v>943</v>
      </c>
      <c r="AT36" s="695" t="s">
        <v>944</v>
      </c>
      <c r="AU36" s="695" t="s">
        <v>945</v>
      </c>
      <c r="AV36" s="695" t="s">
        <v>946</v>
      </c>
      <c r="AW36" s="695" t="s">
        <v>947</v>
      </c>
      <c r="AX36" s="696" t="s">
        <v>32</v>
      </c>
      <c r="AY36" s="2586"/>
      <c r="AZ36" s="2586"/>
      <c r="BA36" s="2587"/>
      <c r="BB36" s="2585"/>
      <c r="BC36" s="2586"/>
      <c r="BD36" s="2587"/>
      <c r="BE36" s="2585"/>
      <c r="BF36" s="2586"/>
      <c r="BG36" s="2586"/>
      <c r="BH36" s="2585"/>
      <c r="BI36" s="2586"/>
      <c r="BJ36" s="2586"/>
      <c r="BK36" s="2596"/>
      <c r="BL36" s="2467"/>
      <c r="BM36" s="2467"/>
      <c r="BN36" s="2597"/>
      <c r="BQ36" s="642"/>
      <c r="BR36" s="647"/>
      <c r="BS36" s="647"/>
      <c r="BT36" s="648"/>
      <c r="BU36" s="648"/>
    </row>
    <row r="37" spans="2:96" ht="21" customHeight="1" thickBot="1">
      <c r="B37" s="2598" t="s">
        <v>948</v>
      </c>
      <c r="C37" s="697"/>
      <c r="D37" s="2601" t="s">
        <v>957</v>
      </c>
      <c r="E37" s="2601"/>
      <c r="F37" s="2601"/>
      <c r="G37" s="2601"/>
      <c r="H37" s="2601"/>
      <c r="I37" s="2602"/>
      <c r="J37" s="2603"/>
      <c r="K37" s="2601"/>
      <c r="L37" s="2602"/>
      <c r="M37" s="2603"/>
      <c r="N37" s="2601"/>
      <c r="O37" s="2602"/>
      <c r="P37" s="2604"/>
      <c r="Q37" s="2605"/>
      <c r="R37" s="2605"/>
      <c r="S37" s="2605"/>
      <c r="T37" s="2605"/>
      <c r="U37" s="2605"/>
      <c r="V37" s="2606"/>
      <c r="W37" s="698">
        <v>4</v>
      </c>
      <c r="X37" s="699">
        <v>4</v>
      </c>
      <c r="Y37" s="699">
        <v>4</v>
      </c>
      <c r="Z37" s="699">
        <v>4</v>
      </c>
      <c r="AA37" s="699">
        <v>4</v>
      </c>
      <c r="AB37" s="699"/>
      <c r="AC37" s="700"/>
      <c r="AD37" s="698">
        <v>4</v>
      </c>
      <c r="AE37" s="699">
        <v>4</v>
      </c>
      <c r="AF37" s="699">
        <v>4</v>
      </c>
      <c r="AG37" s="699">
        <v>4</v>
      </c>
      <c r="AH37" s="699">
        <v>4</v>
      </c>
      <c r="AI37" s="699"/>
      <c r="AJ37" s="700"/>
      <c r="AK37" s="698">
        <v>4</v>
      </c>
      <c r="AL37" s="699">
        <v>4</v>
      </c>
      <c r="AM37" s="699">
        <v>4</v>
      </c>
      <c r="AN37" s="699">
        <v>4</v>
      </c>
      <c r="AO37" s="699">
        <v>4</v>
      </c>
      <c r="AP37" s="699"/>
      <c r="AQ37" s="700"/>
      <c r="AR37" s="698">
        <v>4</v>
      </c>
      <c r="AS37" s="699">
        <v>4</v>
      </c>
      <c r="AT37" s="699">
        <v>4</v>
      </c>
      <c r="AU37" s="699">
        <v>4</v>
      </c>
      <c r="AV37" s="699">
        <v>4</v>
      </c>
      <c r="AW37" s="699"/>
      <c r="AX37" s="700"/>
      <c r="AY37" s="2607">
        <f t="shared" ref="AY37:AY56" si="4">SUM(W37:AX37)</f>
        <v>80</v>
      </c>
      <c r="AZ37" s="2607"/>
      <c r="BA37" s="2608"/>
      <c r="BB37" s="2609">
        <f t="shared" ref="BB37:BB57" si="5">AY37/4</f>
        <v>20</v>
      </c>
      <c r="BC37" s="2610"/>
      <c r="BD37" s="2611"/>
      <c r="BE37" s="2612"/>
      <c r="BF37" s="2613"/>
      <c r="BG37" s="2613"/>
      <c r="BH37" s="2612"/>
      <c r="BI37" s="2613"/>
      <c r="BJ37" s="2613"/>
      <c r="BK37" s="2638"/>
      <c r="BL37" s="2639"/>
      <c r="BM37" s="2639"/>
      <c r="BN37" s="2640"/>
      <c r="BQ37" s="642"/>
      <c r="BR37" s="647"/>
      <c r="BS37" s="647"/>
      <c r="BT37" s="648"/>
      <c r="BU37" s="648"/>
    </row>
    <row r="38" spans="2:96" ht="21" customHeight="1">
      <c r="B38" s="2599"/>
      <c r="C38" s="2641" t="s">
        <v>949</v>
      </c>
      <c r="D38" s="2643" t="s">
        <v>958</v>
      </c>
      <c r="E38" s="2643"/>
      <c r="F38" s="2643"/>
      <c r="G38" s="2643"/>
      <c r="H38" s="2643"/>
      <c r="I38" s="2644"/>
      <c r="J38" s="2645"/>
      <c r="K38" s="2643"/>
      <c r="L38" s="2644"/>
      <c r="M38" s="2645"/>
      <c r="N38" s="2643"/>
      <c r="O38" s="2644"/>
      <c r="P38" s="2646"/>
      <c r="Q38" s="2647"/>
      <c r="R38" s="2647"/>
      <c r="S38" s="2647"/>
      <c r="T38" s="2647"/>
      <c r="U38" s="2647"/>
      <c r="V38" s="2648"/>
      <c r="W38" s="701">
        <v>8</v>
      </c>
      <c r="X38" s="702">
        <v>8</v>
      </c>
      <c r="Y38" s="702">
        <v>8</v>
      </c>
      <c r="Z38" s="702">
        <v>8</v>
      </c>
      <c r="AA38" s="702">
        <v>8</v>
      </c>
      <c r="AB38" s="702"/>
      <c r="AC38" s="703"/>
      <c r="AD38" s="701">
        <v>8</v>
      </c>
      <c r="AE38" s="702">
        <v>8</v>
      </c>
      <c r="AF38" s="702">
        <v>8</v>
      </c>
      <c r="AG38" s="702">
        <v>8</v>
      </c>
      <c r="AH38" s="702">
        <v>8</v>
      </c>
      <c r="AI38" s="702"/>
      <c r="AJ38" s="703"/>
      <c r="AK38" s="701">
        <v>8</v>
      </c>
      <c r="AL38" s="702">
        <v>8</v>
      </c>
      <c r="AM38" s="702">
        <v>8</v>
      </c>
      <c r="AN38" s="702">
        <v>8</v>
      </c>
      <c r="AO38" s="702">
        <v>8</v>
      </c>
      <c r="AP38" s="702"/>
      <c r="AQ38" s="703"/>
      <c r="AR38" s="701">
        <v>8</v>
      </c>
      <c r="AS38" s="702">
        <v>8</v>
      </c>
      <c r="AT38" s="702">
        <v>8</v>
      </c>
      <c r="AU38" s="702">
        <v>8</v>
      </c>
      <c r="AV38" s="702">
        <v>8</v>
      </c>
      <c r="AW38" s="702"/>
      <c r="AX38" s="703"/>
      <c r="AY38" s="2649">
        <f t="shared" si="4"/>
        <v>160</v>
      </c>
      <c r="AZ38" s="2649"/>
      <c r="BA38" s="2650"/>
      <c r="BB38" s="2651">
        <f t="shared" si="5"/>
        <v>40</v>
      </c>
      <c r="BC38" s="2652"/>
      <c r="BD38" s="2653"/>
      <c r="BE38" s="2654"/>
      <c r="BF38" s="2655"/>
      <c r="BG38" s="2656"/>
      <c r="BH38" s="2654"/>
      <c r="BI38" s="2655"/>
      <c r="BJ38" s="2656"/>
      <c r="BK38" s="2657"/>
      <c r="BL38" s="2658"/>
      <c r="BM38" s="2658"/>
      <c r="BN38" s="2659"/>
      <c r="BO38" s="704"/>
    </row>
    <row r="39" spans="2:96" ht="21" customHeight="1">
      <c r="B39" s="2599"/>
      <c r="C39" s="2642"/>
      <c r="D39" s="2660" t="s">
        <v>958</v>
      </c>
      <c r="E39" s="2660"/>
      <c r="F39" s="2660"/>
      <c r="G39" s="2660"/>
      <c r="H39" s="2660"/>
      <c r="I39" s="2661"/>
      <c r="J39" s="2662"/>
      <c r="K39" s="2660"/>
      <c r="L39" s="2661"/>
      <c r="M39" s="2662"/>
      <c r="N39" s="2660"/>
      <c r="O39" s="2661"/>
      <c r="P39" s="2625"/>
      <c r="Q39" s="2626"/>
      <c r="R39" s="2626"/>
      <c r="S39" s="2626"/>
      <c r="T39" s="2626"/>
      <c r="U39" s="2626"/>
      <c r="V39" s="2627"/>
      <c r="W39" s="705"/>
      <c r="X39" s="870"/>
      <c r="Y39" s="870"/>
      <c r="Z39" s="870"/>
      <c r="AA39" s="870"/>
      <c r="AB39" s="870"/>
      <c r="AC39" s="706"/>
      <c r="AD39" s="705"/>
      <c r="AE39" s="870"/>
      <c r="AF39" s="870"/>
      <c r="AG39" s="870"/>
      <c r="AH39" s="870"/>
      <c r="AI39" s="870"/>
      <c r="AJ39" s="706"/>
      <c r="AK39" s="705"/>
      <c r="AL39" s="870"/>
      <c r="AM39" s="870"/>
      <c r="AN39" s="870"/>
      <c r="AO39" s="870"/>
      <c r="AP39" s="870"/>
      <c r="AQ39" s="706"/>
      <c r="AR39" s="705"/>
      <c r="AS39" s="870"/>
      <c r="AT39" s="870"/>
      <c r="AU39" s="870"/>
      <c r="AV39" s="870"/>
      <c r="AW39" s="870"/>
      <c r="AX39" s="706"/>
      <c r="AY39" s="2614">
        <f t="shared" si="4"/>
        <v>0</v>
      </c>
      <c r="AZ39" s="2614"/>
      <c r="BA39" s="2615"/>
      <c r="BB39" s="2616">
        <f t="shared" si="5"/>
        <v>0</v>
      </c>
      <c r="BC39" s="2617"/>
      <c r="BD39" s="2618"/>
      <c r="BE39" s="2619"/>
      <c r="BF39" s="2620"/>
      <c r="BG39" s="2621"/>
      <c r="BH39" s="2619"/>
      <c r="BI39" s="2620"/>
      <c r="BJ39" s="2621"/>
      <c r="BK39" s="2472"/>
      <c r="BL39" s="2473"/>
      <c r="BM39" s="2473"/>
      <c r="BN39" s="2663"/>
      <c r="BO39" s="704"/>
    </row>
    <row r="40" spans="2:96" ht="21" customHeight="1">
      <c r="B40" s="2599"/>
      <c r="C40" s="2642"/>
      <c r="D40" s="2660"/>
      <c r="E40" s="2660"/>
      <c r="F40" s="2660"/>
      <c r="G40" s="2660"/>
      <c r="H40" s="2660"/>
      <c r="I40" s="2661"/>
      <c r="J40" s="2662"/>
      <c r="K40" s="2660"/>
      <c r="L40" s="2661"/>
      <c r="M40" s="2662"/>
      <c r="N40" s="2660"/>
      <c r="O40" s="2661"/>
      <c r="P40" s="2625"/>
      <c r="Q40" s="2626"/>
      <c r="R40" s="2626"/>
      <c r="S40" s="2626"/>
      <c r="T40" s="2626"/>
      <c r="U40" s="2626"/>
      <c r="V40" s="2627"/>
      <c r="W40" s="705"/>
      <c r="X40" s="870"/>
      <c r="Y40" s="870"/>
      <c r="Z40" s="870"/>
      <c r="AA40" s="870"/>
      <c r="AB40" s="870"/>
      <c r="AC40" s="706"/>
      <c r="AD40" s="705"/>
      <c r="AE40" s="870"/>
      <c r="AF40" s="870"/>
      <c r="AG40" s="870"/>
      <c r="AH40" s="870"/>
      <c r="AI40" s="870"/>
      <c r="AJ40" s="706"/>
      <c r="AK40" s="705"/>
      <c r="AL40" s="870"/>
      <c r="AM40" s="870"/>
      <c r="AN40" s="870"/>
      <c r="AO40" s="870"/>
      <c r="AP40" s="870"/>
      <c r="AQ40" s="706"/>
      <c r="AR40" s="705"/>
      <c r="AS40" s="870"/>
      <c r="AT40" s="870"/>
      <c r="AU40" s="870"/>
      <c r="AV40" s="870"/>
      <c r="AW40" s="870"/>
      <c r="AX40" s="706"/>
      <c r="AY40" s="2614">
        <f t="shared" si="4"/>
        <v>0</v>
      </c>
      <c r="AZ40" s="2614"/>
      <c r="BA40" s="2615"/>
      <c r="BB40" s="2616">
        <f t="shared" si="5"/>
        <v>0</v>
      </c>
      <c r="BC40" s="2617"/>
      <c r="BD40" s="2618"/>
      <c r="BE40" s="2619"/>
      <c r="BF40" s="2620"/>
      <c r="BG40" s="2621"/>
      <c r="BH40" s="2619"/>
      <c r="BI40" s="2620"/>
      <c r="BJ40" s="2621"/>
      <c r="BK40" s="2472"/>
      <c r="BL40" s="2473"/>
      <c r="BM40" s="2473"/>
      <c r="BN40" s="2663"/>
      <c r="BO40" s="704"/>
    </row>
    <row r="41" spans="2:96" ht="21" customHeight="1">
      <c r="B41" s="2599"/>
      <c r="C41" s="2642"/>
      <c r="D41" s="2660"/>
      <c r="E41" s="2660"/>
      <c r="F41" s="2660"/>
      <c r="G41" s="2660"/>
      <c r="H41" s="2660"/>
      <c r="I41" s="2661"/>
      <c r="J41" s="2662"/>
      <c r="K41" s="2660"/>
      <c r="L41" s="2661"/>
      <c r="M41" s="2662"/>
      <c r="N41" s="2660"/>
      <c r="O41" s="2661"/>
      <c r="P41" s="2625"/>
      <c r="Q41" s="2626"/>
      <c r="R41" s="2626"/>
      <c r="S41" s="2626"/>
      <c r="T41" s="2626"/>
      <c r="U41" s="2626"/>
      <c r="V41" s="2627"/>
      <c r="W41" s="705"/>
      <c r="X41" s="870"/>
      <c r="Y41" s="870"/>
      <c r="Z41" s="870"/>
      <c r="AA41" s="870"/>
      <c r="AB41" s="870"/>
      <c r="AC41" s="706"/>
      <c r="AD41" s="705"/>
      <c r="AE41" s="870"/>
      <c r="AF41" s="870"/>
      <c r="AG41" s="870"/>
      <c r="AH41" s="870"/>
      <c r="AI41" s="870"/>
      <c r="AJ41" s="706"/>
      <c r="AK41" s="705"/>
      <c r="AL41" s="870"/>
      <c r="AM41" s="870"/>
      <c r="AN41" s="870"/>
      <c r="AO41" s="870"/>
      <c r="AP41" s="870"/>
      <c r="AQ41" s="706"/>
      <c r="AR41" s="705"/>
      <c r="AS41" s="870"/>
      <c r="AT41" s="870"/>
      <c r="AU41" s="870"/>
      <c r="AV41" s="870"/>
      <c r="AW41" s="870"/>
      <c r="AX41" s="706"/>
      <c r="AY41" s="2614">
        <f t="shared" si="4"/>
        <v>0</v>
      </c>
      <c r="AZ41" s="2614"/>
      <c r="BA41" s="2615"/>
      <c r="BB41" s="2616">
        <f t="shared" si="5"/>
        <v>0</v>
      </c>
      <c r="BC41" s="2617"/>
      <c r="BD41" s="2618"/>
      <c r="BE41" s="2619"/>
      <c r="BF41" s="2620"/>
      <c r="BG41" s="2621"/>
      <c r="BH41" s="2619"/>
      <c r="BI41" s="2620"/>
      <c r="BJ41" s="2621"/>
      <c r="BK41" s="2472"/>
      <c r="BL41" s="2473"/>
      <c r="BM41" s="2473"/>
      <c r="BN41" s="2663"/>
      <c r="BO41" s="704"/>
      <c r="CC41" s="707"/>
      <c r="CD41" s="590"/>
      <c r="CE41" s="590"/>
      <c r="CF41" s="590"/>
      <c r="CG41" s="590"/>
      <c r="CH41" s="590"/>
      <c r="CI41" s="590"/>
      <c r="CJ41" s="590"/>
      <c r="CK41" s="590"/>
      <c r="CL41" s="590"/>
      <c r="CM41" s="590"/>
      <c r="CN41" s="590"/>
      <c r="CO41" s="590"/>
      <c r="CP41" s="590"/>
      <c r="CQ41" s="590"/>
      <c r="CR41" s="590"/>
    </row>
    <row r="42" spans="2:96" ht="21" customHeight="1" thickBot="1">
      <c r="B42" s="2599"/>
      <c r="C42" s="2642"/>
      <c r="D42" s="2622"/>
      <c r="E42" s="2622"/>
      <c r="F42" s="2622"/>
      <c r="G42" s="2622"/>
      <c r="H42" s="2622"/>
      <c r="I42" s="2623"/>
      <c r="J42" s="2624"/>
      <c r="K42" s="2622"/>
      <c r="L42" s="2623"/>
      <c r="M42" s="2624"/>
      <c r="N42" s="2622"/>
      <c r="O42" s="2623"/>
      <c r="P42" s="2625"/>
      <c r="Q42" s="2626"/>
      <c r="R42" s="2626"/>
      <c r="S42" s="2626"/>
      <c r="T42" s="2626"/>
      <c r="U42" s="2626"/>
      <c r="V42" s="2627"/>
      <c r="W42" s="871"/>
      <c r="X42" s="872"/>
      <c r="Y42" s="872"/>
      <c r="Z42" s="872"/>
      <c r="AA42" s="872"/>
      <c r="AB42" s="872"/>
      <c r="AC42" s="873"/>
      <c r="AD42" s="871"/>
      <c r="AE42" s="872"/>
      <c r="AF42" s="872"/>
      <c r="AG42" s="872"/>
      <c r="AH42" s="872"/>
      <c r="AI42" s="872"/>
      <c r="AJ42" s="873"/>
      <c r="AK42" s="871"/>
      <c r="AL42" s="872"/>
      <c r="AM42" s="872"/>
      <c r="AN42" s="872"/>
      <c r="AO42" s="872"/>
      <c r="AP42" s="872"/>
      <c r="AQ42" s="873"/>
      <c r="AR42" s="871"/>
      <c r="AS42" s="872"/>
      <c r="AT42" s="872"/>
      <c r="AU42" s="872"/>
      <c r="AV42" s="872"/>
      <c r="AW42" s="872"/>
      <c r="AX42" s="873"/>
      <c r="AY42" s="2628">
        <f t="shared" si="4"/>
        <v>0</v>
      </c>
      <c r="AZ42" s="2628"/>
      <c r="BA42" s="2629"/>
      <c r="BB42" s="2630">
        <f t="shared" si="5"/>
        <v>0</v>
      </c>
      <c r="BC42" s="2631"/>
      <c r="BD42" s="2632"/>
      <c r="BE42" s="2633"/>
      <c r="BF42" s="2634"/>
      <c r="BG42" s="2635"/>
      <c r="BH42" s="2633"/>
      <c r="BI42" s="2634"/>
      <c r="BJ42" s="2635"/>
      <c r="BK42" s="2490"/>
      <c r="BL42" s="2491"/>
      <c r="BM42" s="2491"/>
      <c r="BN42" s="2664"/>
      <c r="BO42" s="704"/>
      <c r="CC42" s="590"/>
      <c r="CD42" s="590"/>
      <c r="CE42" s="2665"/>
      <c r="CF42" s="2665"/>
      <c r="CG42" s="2665"/>
      <c r="CH42" s="2665"/>
      <c r="CI42" s="2665"/>
      <c r="CJ42" s="2665"/>
      <c r="CK42" s="2666"/>
      <c r="CL42" s="2666"/>
      <c r="CM42" s="2666"/>
      <c r="CN42" s="2666"/>
      <c r="CO42" s="2666"/>
      <c r="CP42" s="648"/>
      <c r="CQ42" s="648"/>
      <c r="CR42" s="648"/>
    </row>
    <row r="43" spans="2:96" ht="21" customHeight="1">
      <c r="B43" s="2599"/>
      <c r="C43" s="2667" t="s">
        <v>875</v>
      </c>
      <c r="D43" s="2668" t="s">
        <v>959</v>
      </c>
      <c r="E43" s="2669"/>
      <c r="F43" s="2669"/>
      <c r="G43" s="2669"/>
      <c r="H43" s="2669"/>
      <c r="I43" s="2669"/>
      <c r="J43" s="2669"/>
      <c r="K43" s="2669"/>
      <c r="L43" s="2669"/>
      <c r="M43" s="2669"/>
      <c r="N43" s="2669"/>
      <c r="O43" s="2669"/>
      <c r="P43" s="2646"/>
      <c r="Q43" s="2647"/>
      <c r="R43" s="2647"/>
      <c r="S43" s="2647"/>
      <c r="T43" s="2647"/>
      <c r="U43" s="2647"/>
      <c r="V43" s="2648"/>
      <c r="W43" s="701"/>
      <c r="X43" s="702">
        <v>8</v>
      </c>
      <c r="Y43" s="702"/>
      <c r="Z43" s="702">
        <v>8</v>
      </c>
      <c r="AA43" s="702">
        <v>8</v>
      </c>
      <c r="AB43" s="702"/>
      <c r="AC43" s="703"/>
      <c r="AD43" s="701"/>
      <c r="AE43" s="702">
        <v>8</v>
      </c>
      <c r="AF43" s="702"/>
      <c r="AG43" s="702">
        <v>8</v>
      </c>
      <c r="AH43" s="702">
        <v>8</v>
      </c>
      <c r="AI43" s="702"/>
      <c r="AJ43" s="703"/>
      <c r="AK43" s="701"/>
      <c r="AL43" s="702">
        <v>8</v>
      </c>
      <c r="AM43" s="702"/>
      <c r="AN43" s="702">
        <v>8</v>
      </c>
      <c r="AO43" s="702">
        <v>8</v>
      </c>
      <c r="AP43" s="702"/>
      <c r="AQ43" s="703"/>
      <c r="AR43" s="708"/>
      <c r="AS43" s="702">
        <v>8</v>
      </c>
      <c r="AT43" s="702"/>
      <c r="AU43" s="702">
        <v>8</v>
      </c>
      <c r="AV43" s="702">
        <v>8</v>
      </c>
      <c r="AW43" s="702"/>
      <c r="AX43" s="703"/>
      <c r="AY43" s="2650">
        <f t="shared" si="4"/>
        <v>96</v>
      </c>
      <c r="AZ43" s="2670"/>
      <c r="BA43" s="2670"/>
      <c r="BB43" s="2671">
        <f>AY43/4</f>
        <v>24</v>
      </c>
      <c r="BC43" s="2671"/>
      <c r="BD43" s="2671"/>
      <c r="BE43" s="2674">
        <f>ROUNDDOWN(SUM(BB43:BD50)/AY60,1)</f>
        <v>2.5</v>
      </c>
      <c r="BF43" s="2675"/>
      <c r="BG43" s="2676"/>
      <c r="BH43" s="2683">
        <f>ROUNDDOWN(SUM(BB43:BD50)/40,1)</f>
        <v>2</v>
      </c>
      <c r="BI43" s="2684"/>
      <c r="BJ43" s="2685"/>
      <c r="BK43" s="2657"/>
      <c r="BL43" s="2658"/>
      <c r="BM43" s="2658"/>
      <c r="BN43" s="2659"/>
      <c r="BO43" s="704"/>
      <c r="BP43" s="709"/>
      <c r="CC43" s="590"/>
      <c r="CD43" s="590"/>
      <c r="CE43" s="2665"/>
      <c r="CF43" s="2665"/>
      <c r="CG43" s="2665"/>
      <c r="CH43" s="2665"/>
      <c r="CI43" s="2665"/>
      <c r="CJ43" s="2665"/>
      <c r="CK43" s="2666"/>
      <c r="CL43" s="2666"/>
      <c r="CM43" s="2666"/>
      <c r="CN43" s="2666"/>
      <c r="CO43" s="2666"/>
      <c r="CP43" s="648"/>
      <c r="CQ43" s="648"/>
      <c r="CR43" s="648"/>
    </row>
    <row r="44" spans="2:96" ht="21" customHeight="1">
      <c r="B44" s="2599"/>
      <c r="C44" s="2599"/>
      <c r="D44" s="2636" t="s">
        <v>960</v>
      </c>
      <c r="E44" s="2637"/>
      <c r="F44" s="2637"/>
      <c r="G44" s="2637"/>
      <c r="H44" s="2637"/>
      <c r="I44" s="2637"/>
      <c r="J44" s="2637"/>
      <c r="K44" s="2637"/>
      <c r="L44" s="2637"/>
      <c r="M44" s="2637"/>
      <c r="N44" s="2637"/>
      <c r="O44" s="2637"/>
      <c r="P44" s="2625"/>
      <c r="Q44" s="2626"/>
      <c r="R44" s="2626"/>
      <c r="S44" s="2626"/>
      <c r="T44" s="2626"/>
      <c r="U44" s="2626"/>
      <c r="V44" s="2627"/>
      <c r="W44" s="705">
        <v>4</v>
      </c>
      <c r="X44" s="870"/>
      <c r="Y44" s="870">
        <v>7</v>
      </c>
      <c r="Z44" s="870"/>
      <c r="AA44" s="870"/>
      <c r="AB44" s="870">
        <v>1</v>
      </c>
      <c r="AC44" s="706">
        <v>4</v>
      </c>
      <c r="AD44" s="705">
        <v>4</v>
      </c>
      <c r="AE44" s="870"/>
      <c r="AF44" s="870">
        <v>7</v>
      </c>
      <c r="AG44" s="870"/>
      <c r="AH44" s="870"/>
      <c r="AI44" s="870">
        <v>1</v>
      </c>
      <c r="AJ44" s="706">
        <v>4</v>
      </c>
      <c r="AK44" s="705">
        <v>4</v>
      </c>
      <c r="AL44" s="870"/>
      <c r="AM44" s="870">
        <v>7</v>
      </c>
      <c r="AN44" s="870">
        <v>2</v>
      </c>
      <c r="AO44" s="870"/>
      <c r="AP44" s="870">
        <v>1</v>
      </c>
      <c r="AQ44" s="706">
        <v>4</v>
      </c>
      <c r="AR44" s="874">
        <v>4</v>
      </c>
      <c r="AS44" s="870"/>
      <c r="AT44" s="870"/>
      <c r="AU44" s="870"/>
      <c r="AV44" s="870"/>
      <c r="AW44" s="870"/>
      <c r="AX44" s="706">
        <v>7</v>
      </c>
      <c r="AY44" s="2615">
        <f t="shared" si="4"/>
        <v>61</v>
      </c>
      <c r="AZ44" s="2672"/>
      <c r="BA44" s="2672"/>
      <c r="BB44" s="2673">
        <f>AY44/4</f>
        <v>15.25</v>
      </c>
      <c r="BC44" s="2673"/>
      <c r="BD44" s="2673"/>
      <c r="BE44" s="2677"/>
      <c r="BF44" s="2678"/>
      <c r="BG44" s="2679"/>
      <c r="BH44" s="2686"/>
      <c r="BI44" s="2687"/>
      <c r="BJ44" s="2688"/>
      <c r="BK44" s="2472"/>
      <c r="BL44" s="2473"/>
      <c r="BM44" s="2473"/>
      <c r="BN44" s="2663"/>
      <c r="BO44" s="704"/>
      <c r="CC44" s="590"/>
      <c r="CD44" s="590"/>
      <c r="CE44" s="2665"/>
      <c r="CF44" s="2665"/>
      <c r="CG44" s="2665"/>
      <c r="CH44" s="2665"/>
      <c r="CI44" s="2665"/>
      <c r="CJ44" s="2665"/>
      <c r="CK44" s="2666"/>
      <c r="CL44" s="2666"/>
      <c r="CM44" s="2666"/>
      <c r="CN44" s="2666"/>
      <c r="CO44" s="2666"/>
      <c r="CP44" s="648"/>
      <c r="CQ44" s="648"/>
      <c r="CR44" s="648"/>
    </row>
    <row r="45" spans="2:96" ht="21" customHeight="1">
      <c r="B45" s="2599"/>
      <c r="C45" s="2599"/>
      <c r="D45" s="2636" t="s">
        <v>961</v>
      </c>
      <c r="E45" s="2637"/>
      <c r="F45" s="2637"/>
      <c r="G45" s="2637"/>
      <c r="H45" s="2637"/>
      <c r="I45" s="2637"/>
      <c r="J45" s="2637"/>
      <c r="K45" s="2637"/>
      <c r="L45" s="2637"/>
      <c r="M45" s="2637"/>
      <c r="N45" s="2637"/>
      <c r="O45" s="2637"/>
      <c r="P45" s="2625"/>
      <c r="Q45" s="2626"/>
      <c r="R45" s="2626"/>
      <c r="S45" s="2626"/>
      <c r="T45" s="2626"/>
      <c r="U45" s="2626"/>
      <c r="V45" s="2627"/>
      <c r="W45" s="705">
        <v>4</v>
      </c>
      <c r="X45" s="870"/>
      <c r="Y45" s="870">
        <v>7</v>
      </c>
      <c r="Z45" s="870"/>
      <c r="AA45" s="870"/>
      <c r="AB45" s="870">
        <v>1</v>
      </c>
      <c r="AC45" s="706">
        <v>4</v>
      </c>
      <c r="AD45" s="705">
        <v>4</v>
      </c>
      <c r="AE45" s="870"/>
      <c r="AF45" s="870">
        <v>7</v>
      </c>
      <c r="AG45" s="870"/>
      <c r="AH45" s="870"/>
      <c r="AI45" s="870">
        <v>1</v>
      </c>
      <c r="AJ45" s="706">
        <v>4</v>
      </c>
      <c r="AK45" s="705">
        <v>4</v>
      </c>
      <c r="AL45" s="870"/>
      <c r="AM45" s="870">
        <v>7</v>
      </c>
      <c r="AN45" s="870">
        <v>2</v>
      </c>
      <c r="AO45" s="870"/>
      <c r="AP45" s="870">
        <v>1</v>
      </c>
      <c r="AQ45" s="706">
        <v>4</v>
      </c>
      <c r="AR45" s="874">
        <v>4</v>
      </c>
      <c r="AS45" s="870"/>
      <c r="AT45" s="870"/>
      <c r="AU45" s="870"/>
      <c r="AV45" s="870"/>
      <c r="AW45" s="870"/>
      <c r="AX45" s="706">
        <v>7</v>
      </c>
      <c r="AY45" s="2615">
        <f t="shared" si="4"/>
        <v>61</v>
      </c>
      <c r="AZ45" s="2672"/>
      <c r="BA45" s="2672"/>
      <c r="BB45" s="2673">
        <f t="shared" si="5"/>
        <v>15.25</v>
      </c>
      <c r="BC45" s="2673"/>
      <c r="BD45" s="2673"/>
      <c r="BE45" s="2677"/>
      <c r="BF45" s="2678"/>
      <c r="BG45" s="2679"/>
      <c r="BH45" s="2686"/>
      <c r="BI45" s="2687"/>
      <c r="BJ45" s="2688"/>
      <c r="BK45" s="2472"/>
      <c r="BL45" s="2473"/>
      <c r="BM45" s="2473"/>
      <c r="BN45" s="2663"/>
      <c r="BO45" s="704"/>
      <c r="CC45" s="710"/>
      <c r="CD45" s="590"/>
      <c r="CE45" s="2665"/>
      <c r="CF45" s="2665"/>
      <c r="CG45" s="2665"/>
      <c r="CH45" s="2665"/>
      <c r="CI45" s="2665"/>
      <c r="CJ45" s="2665"/>
      <c r="CK45" s="2666"/>
      <c r="CL45" s="2666"/>
      <c r="CM45" s="2666"/>
      <c r="CN45" s="2666"/>
      <c r="CO45" s="2666"/>
      <c r="CP45" s="648"/>
      <c r="CQ45" s="648"/>
      <c r="CR45" s="648"/>
    </row>
    <row r="46" spans="2:96" ht="21" customHeight="1">
      <c r="B46" s="2599"/>
      <c r="C46" s="2599"/>
      <c r="D46" s="2636" t="s">
        <v>962</v>
      </c>
      <c r="E46" s="2637"/>
      <c r="F46" s="2637"/>
      <c r="G46" s="2637"/>
      <c r="H46" s="2637"/>
      <c r="I46" s="2637"/>
      <c r="J46" s="2637"/>
      <c r="K46" s="2637"/>
      <c r="L46" s="2637"/>
      <c r="M46" s="2637"/>
      <c r="N46" s="2637"/>
      <c r="O46" s="2637"/>
      <c r="P46" s="2625"/>
      <c r="Q46" s="2626"/>
      <c r="R46" s="2626"/>
      <c r="S46" s="2626"/>
      <c r="T46" s="2626"/>
      <c r="U46" s="2626"/>
      <c r="V46" s="2627"/>
      <c r="W46" s="705"/>
      <c r="X46" s="870"/>
      <c r="Y46" s="870"/>
      <c r="Z46" s="870"/>
      <c r="AA46" s="870">
        <v>7</v>
      </c>
      <c r="AB46" s="870"/>
      <c r="AC46" s="706"/>
      <c r="AD46" s="705">
        <v>1</v>
      </c>
      <c r="AE46" s="870">
        <v>4</v>
      </c>
      <c r="AF46" s="870">
        <v>4</v>
      </c>
      <c r="AG46" s="870"/>
      <c r="AH46" s="870">
        <v>7</v>
      </c>
      <c r="AI46" s="870"/>
      <c r="AJ46" s="706"/>
      <c r="AK46" s="705">
        <v>1</v>
      </c>
      <c r="AL46" s="870">
        <v>4</v>
      </c>
      <c r="AM46" s="870">
        <v>4</v>
      </c>
      <c r="AN46" s="870"/>
      <c r="AO46" s="870">
        <v>7</v>
      </c>
      <c r="AP46" s="870">
        <v>2</v>
      </c>
      <c r="AQ46" s="706"/>
      <c r="AR46" s="874">
        <v>1</v>
      </c>
      <c r="AS46" s="870">
        <v>4</v>
      </c>
      <c r="AT46" s="870"/>
      <c r="AU46" s="870"/>
      <c r="AV46" s="870">
        <v>7</v>
      </c>
      <c r="AW46" s="870"/>
      <c r="AX46" s="706">
        <v>4</v>
      </c>
      <c r="AY46" s="2615">
        <f t="shared" si="4"/>
        <v>57</v>
      </c>
      <c r="AZ46" s="2672"/>
      <c r="BA46" s="2672"/>
      <c r="BB46" s="2673">
        <f t="shared" si="5"/>
        <v>14.25</v>
      </c>
      <c r="BC46" s="2673"/>
      <c r="BD46" s="2673"/>
      <c r="BE46" s="2677"/>
      <c r="BF46" s="2678"/>
      <c r="BG46" s="2679"/>
      <c r="BH46" s="2686"/>
      <c r="BI46" s="2687"/>
      <c r="BJ46" s="2688"/>
      <c r="BK46" s="2490"/>
      <c r="BL46" s="2491"/>
      <c r="BM46" s="2491"/>
      <c r="BN46" s="2664"/>
      <c r="BO46" s="704"/>
    </row>
    <row r="47" spans="2:96" ht="21" customHeight="1">
      <c r="B47" s="2599"/>
      <c r="C47" s="2599"/>
      <c r="D47" s="2636" t="s">
        <v>963</v>
      </c>
      <c r="E47" s="2637"/>
      <c r="F47" s="2637"/>
      <c r="G47" s="2637"/>
      <c r="H47" s="2637"/>
      <c r="I47" s="2637"/>
      <c r="J47" s="2637"/>
      <c r="K47" s="2637"/>
      <c r="L47" s="2637"/>
      <c r="M47" s="2637"/>
      <c r="N47" s="2637"/>
      <c r="O47" s="2637"/>
      <c r="P47" s="2625"/>
      <c r="Q47" s="2626"/>
      <c r="R47" s="2626"/>
      <c r="S47" s="2626"/>
      <c r="T47" s="2626"/>
      <c r="U47" s="2626"/>
      <c r="V47" s="2627"/>
      <c r="W47" s="705"/>
      <c r="X47" s="870"/>
      <c r="Y47" s="870"/>
      <c r="Z47" s="870"/>
      <c r="AA47" s="870">
        <v>7</v>
      </c>
      <c r="AB47" s="870"/>
      <c r="AC47" s="706"/>
      <c r="AD47" s="705">
        <v>1</v>
      </c>
      <c r="AE47" s="870">
        <v>4</v>
      </c>
      <c r="AF47" s="870">
        <v>4</v>
      </c>
      <c r="AG47" s="870"/>
      <c r="AH47" s="870">
        <v>7</v>
      </c>
      <c r="AI47" s="870"/>
      <c r="AJ47" s="706"/>
      <c r="AK47" s="705">
        <v>1</v>
      </c>
      <c r="AL47" s="870">
        <v>4</v>
      </c>
      <c r="AM47" s="870">
        <v>4</v>
      </c>
      <c r="AN47" s="870"/>
      <c r="AO47" s="870">
        <v>7</v>
      </c>
      <c r="AP47" s="870">
        <v>2</v>
      </c>
      <c r="AQ47" s="706"/>
      <c r="AR47" s="874">
        <v>1</v>
      </c>
      <c r="AS47" s="870">
        <v>4</v>
      </c>
      <c r="AT47" s="870"/>
      <c r="AU47" s="870"/>
      <c r="AV47" s="870">
        <v>7</v>
      </c>
      <c r="AW47" s="870"/>
      <c r="AX47" s="706">
        <v>4</v>
      </c>
      <c r="AY47" s="2615">
        <f t="shared" si="4"/>
        <v>57</v>
      </c>
      <c r="AZ47" s="2672"/>
      <c r="BA47" s="2672"/>
      <c r="BB47" s="2673">
        <f t="shared" si="5"/>
        <v>14.25</v>
      </c>
      <c r="BC47" s="2673"/>
      <c r="BD47" s="2673"/>
      <c r="BE47" s="2677"/>
      <c r="BF47" s="2678"/>
      <c r="BG47" s="2679"/>
      <c r="BH47" s="2686"/>
      <c r="BI47" s="2687"/>
      <c r="BJ47" s="2688"/>
      <c r="BK47" s="2472"/>
      <c r="BL47" s="2473"/>
      <c r="BM47" s="2473"/>
      <c r="BN47" s="2663"/>
      <c r="BO47" s="704"/>
    </row>
    <row r="48" spans="2:96" ht="21" customHeight="1">
      <c r="B48" s="2599"/>
      <c r="C48" s="2599"/>
      <c r="D48" s="2636"/>
      <c r="E48" s="2637"/>
      <c r="F48" s="2637"/>
      <c r="G48" s="2637"/>
      <c r="H48" s="2637"/>
      <c r="I48" s="2637"/>
      <c r="J48" s="2637"/>
      <c r="K48" s="2637"/>
      <c r="L48" s="2637"/>
      <c r="M48" s="2637"/>
      <c r="N48" s="2637"/>
      <c r="O48" s="2637"/>
      <c r="P48" s="2625"/>
      <c r="Q48" s="2626"/>
      <c r="R48" s="2626"/>
      <c r="S48" s="2626"/>
      <c r="T48" s="2626"/>
      <c r="U48" s="2626"/>
      <c r="V48" s="2627"/>
      <c r="W48" s="705"/>
      <c r="X48" s="870"/>
      <c r="Y48" s="870"/>
      <c r="Z48" s="870"/>
      <c r="AA48" s="870"/>
      <c r="AB48" s="870"/>
      <c r="AC48" s="706"/>
      <c r="AD48" s="705"/>
      <c r="AE48" s="870"/>
      <c r="AF48" s="870"/>
      <c r="AG48" s="870"/>
      <c r="AH48" s="870"/>
      <c r="AI48" s="870"/>
      <c r="AJ48" s="706"/>
      <c r="AK48" s="705"/>
      <c r="AL48" s="870"/>
      <c r="AM48" s="870"/>
      <c r="AN48" s="870"/>
      <c r="AO48" s="870"/>
      <c r="AP48" s="870"/>
      <c r="AQ48" s="706"/>
      <c r="AR48" s="874"/>
      <c r="AS48" s="870"/>
      <c r="AT48" s="870"/>
      <c r="AU48" s="870"/>
      <c r="AV48" s="870"/>
      <c r="AW48" s="870"/>
      <c r="AX48" s="706"/>
      <c r="AY48" s="2615">
        <f t="shared" si="4"/>
        <v>0</v>
      </c>
      <c r="AZ48" s="2672"/>
      <c r="BA48" s="2672"/>
      <c r="BB48" s="2673">
        <f t="shared" si="5"/>
        <v>0</v>
      </c>
      <c r="BC48" s="2673"/>
      <c r="BD48" s="2673"/>
      <c r="BE48" s="2677"/>
      <c r="BF48" s="2678"/>
      <c r="BG48" s="2679"/>
      <c r="BH48" s="2686"/>
      <c r="BI48" s="2687"/>
      <c r="BJ48" s="2688"/>
      <c r="BK48" s="2472"/>
      <c r="BL48" s="2473"/>
      <c r="BM48" s="2473"/>
      <c r="BN48" s="2663"/>
      <c r="BO48" s="704"/>
    </row>
    <row r="49" spans="2:85" ht="21" customHeight="1">
      <c r="B49" s="2599"/>
      <c r="C49" s="2599"/>
      <c r="D49" s="2636"/>
      <c r="E49" s="2637"/>
      <c r="F49" s="2637"/>
      <c r="G49" s="2637"/>
      <c r="H49" s="2637"/>
      <c r="I49" s="2637"/>
      <c r="J49" s="2637"/>
      <c r="K49" s="2637"/>
      <c r="L49" s="2637"/>
      <c r="M49" s="2637"/>
      <c r="N49" s="2637"/>
      <c r="O49" s="2637"/>
      <c r="P49" s="2625"/>
      <c r="Q49" s="2626"/>
      <c r="R49" s="2626"/>
      <c r="S49" s="2626"/>
      <c r="T49" s="2626"/>
      <c r="U49" s="2626"/>
      <c r="V49" s="2627"/>
      <c r="W49" s="705"/>
      <c r="X49" s="870"/>
      <c r="Y49" s="870"/>
      <c r="Z49" s="870"/>
      <c r="AA49" s="870"/>
      <c r="AB49" s="870"/>
      <c r="AC49" s="706"/>
      <c r="AD49" s="705"/>
      <c r="AE49" s="870"/>
      <c r="AF49" s="870"/>
      <c r="AG49" s="870"/>
      <c r="AH49" s="870"/>
      <c r="AI49" s="870"/>
      <c r="AJ49" s="706"/>
      <c r="AK49" s="705"/>
      <c r="AL49" s="870"/>
      <c r="AM49" s="870"/>
      <c r="AN49" s="870"/>
      <c r="AO49" s="870"/>
      <c r="AP49" s="870"/>
      <c r="AQ49" s="706"/>
      <c r="AR49" s="874"/>
      <c r="AS49" s="870"/>
      <c r="AT49" s="870"/>
      <c r="AU49" s="870"/>
      <c r="AV49" s="870"/>
      <c r="AW49" s="870"/>
      <c r="AX49" s="706"/>
      <c r="AY49" s="2615">
        <f t="shared" si="4"/>
        <v>0</v>
      </c>
      <c r="AZ49" s="2672"/>
      <c r="BA49" s="2672"/>
      <c r="BB49" s="2673">
        <f t="shared" si="5"/>
        <v>0</v>
      </c>
      <c r="BC49" s="2673"/>
      <c r="BD49" s="2673"/>
      <c r="BE49" s="2677"/>
      <c r="BF49" s="2678"/>
      <c r="BG49" s="2679"/>
      <c r="BH49" s="2686"/>
      <c r="BI49" s="2687"/>
      <c r="BJ49" s="2688"/>
      <c r="BK49" s="2472"/>
      <c r="BL49" s="2473"/>
      <c r="BM49" s="2473"/>
      <c r="BN49" s="2663"/>
      <c r="BO49" s="704"/>
    </row>
    <row r="50" spans="2:85" ht="21" customHeight="1" thickBot="1">
      <c r="B50" s="2599"/>
      <c r="C50" s="2599"/>
      <c r="D50" s="2706"/>
      <c r="E50" s="2707"/>
      <c r="F50" s="2707"/>
      <c r="G50" s="2707"/>
      <c r="H50" s="2707"/>
      <c r="I50" s="2707"/>
      <c r="J50" s="2707"/>
      <c r="K50" s="2707"/>
      <c r="L50" s="2707"/>
      <c r="M50" s="2707"/>
      <c r="N50" s="2707"/>
      <c r="O50" s="2707"/>
      <c r="P50" s="2708"/>
      <c r="Q50" s="2709"/>
      <c r="R50" s="2709"/>
      <c r="S50" s="2709"/>
      <c r="T50" s="2709"/>
      <c r="U50" s="2709"/>
      <c r="V50" s="2710"/>
      <c r="W50" s="711"/>
      <c r="X50" s="712"/>
      <c r="Y50" s="712"/>
      <c r="Z50" s="712"/>
      <c r="AA50" s="712"/>
      <c r="AB50" s="712"/>
      <c r="AC50" s="713"/>
      <c r="AD50" s="711"/>
      <c r="AE50" s="712"/>
      <c r="AF50" s="712"/>
      <c r="AG50" s="712"/>
      <c r="AH50" s="712"/>
      <c r="AI50" s="712"/>
      <c r="AJ50" s="713"/>
      <c r="AK50" s="711"/>
      <c r="AL50" s="712"/>
      <c r="AM50" s="712"/>
      <c r="AN50" s="712"/>
      <c r="AO50" s="712"/>
      <c r="AP50" s="712"/>
      <c r="AQ50" s="713"/>
      <c r="AR50" s="714"/>
      <c r="AS50" s="712"/>
      <c r="AT50" s="712"/>
      <c r="AU50" s="712"/>
      <c r="AV50" s="712"/>
      <c r="AW50" s="712"/>
      <c r="AX50" s="713"/>
      <c r="AY50" s="2711">
        <f t="shared" si="4"/>
        <v>0</v>
      </c>
      <c r="AZ50" s="2712"/>
      <c r="BA50" s="2712"/>
      <c r="BB50" s="2713">
        <f t="shared" si="5"/>
        <v>0</v>
      </c>
      <c r="BC50" s="2713"/>
      <c r="BD50" s="2713"/>
      <c r="BE50" s="2680"/>
      <c r="BF50" s="2681"/>
      <c r="BG50" s="2682"/>
      <c r="BH50" s="2689"/>
      <c r="BI50" s="2690"/>
      <c r="BJ50" s="2691"/>
      <c r="BK50" s="2697"/>
      <c r="BL50" s="2698"/>
      <c r="BM50" s="2698"/>
      <c r="BN50" s="2699"/>
      <c r="BO50" s="704"/>
    </row>
    <row r="51" spans="2:85" ht="21" customHeight="1">
      <c r="B51" s="2599"/>
      <c r="C51" s="2739" t="s">
        <v>876</v>
      </c>
      <c r="D51" s="2644" t="s">
        <v>964</v>
      </c>
      <c r="E51" s="2669"/>
      <c r="F51" s="2669"/>
      <c r="G51" s="2669"/>
      <c r="H51" s="2669"/>
      <c r="I51" s="2669"/>
      <c r="J51" s="2669"/>
      <c r="K51" s="2669"/>
      <c r="L51" s="2669"/>
      <c r="M51" s="2669"/>
      <c r="N51" s="2669"/>
      <c r="O51" s="2669"/>
      <c r="P51" s="2646"/>
      <c r="Q51" s="2647"/>
      <c r="R51" s="2647"/>
      <c r="S51" s="2647"/>
      <c r="T51" s="2647"/>
      <c r="U51" s="2647"/>
      <c r="V51" s="2648"/>
      <c r="W51" s="715"/>
      <c r="X51" s="716">
        <v>7</v>
      </c>
      <c r="Y51" s="716">
        <v>7</v>
      </c>
      <c r="Z51" s="716"/>
      <c r="AA51" s="716">
        <v>7</v>
      </c>
      <c r="AB51" s="716"/>
      <c r="AC51" s="717">
        <v>7</v>
      </c>
      <c r="AD51" s="715"/>
      <c r="AE51" s="716">
        <v>7</v>
      </c>
      <c r="AF51" s="716">
        <v>7</v>
      </c>
      <c r="AG51" s="716"/>
      <c r="AH51" s="716">
        <v>7</v>
      </c>
      <c r="AI51" s="716"/>
      <c r="AJ51" s="717">
        <v>7</v>
      </c>
      <c r="AK51" s="715"/>
      <c r="AL51" s="716">
        <v>7</v>
      </c>
      <c r="AM51" s="716">
        <v>7</v>
      </c>
      <c r="AN51" s="716"/>
      <c r="AO51" s="716">
        <v>7</v>
      </c>
      <c r="AP51" s="716"/>
      <c r="AQ51" s="717">
        <v>7</v>
      </c>
      <c r="AR51" s="715"/>
      <c r="AS51" s="716">
        <v>7</v>
      </c>
      <c r="AT51" s="716">
        <v>7</v>
      </c>
      <c r="AU51" s="716"/>
      <c r="AV51" s="716"/>
      <c r="AW51" s="716"/>
      <c r="AX51" s="717">
        <v>7</v>
      </c>
      <c r="AY51" s="2700">
        <f t="shared" si="4"/>
        <v>105</v>
      </c>
      <c r="AZ51" s="2701"/>
      <c r="BA51" s="2701"/>
      <c r="BB51" s="2702">
        <f t="shared" si="5"/>
        <v>26.25</v>
      </c>
      <c r="BC51" s="2702"/>
      <c r="BD51" s="2702"/>
      <c r="BE51" s="2677">
        <f>ROUNDDOWN(SUM(BB51:BD57)/AY60,1)</f>
        <v>4.2</v>
      </c>
      <c r="BF51" s="2678"/>
      <c r="BG51" s="2679"/>
      <c r="BH51" s="2703">
        <f>ROUNDDOWN(SUM(BB51:BD57)/40,1)</f>
        <v>3.3</v>
      </c>
      <c r="BI51" s="2704"/>
      <c r="BJ51" s="2705"/>
      <c r="BK51" s="2692"/>
      <c r="BL51" s="2693"/>
      <c r="BM51" s="2693"/>
      <c r="BN51" s="2694"/>
      <c r="BO51" s="704"/>
    </row>
    <row r="52" spans="2:85" ht="21" customHeight="1">
      <c r="B52" s="2599"/>
      <c r="C52" s="2740"/>
      <c r="D52" s="2661" t="s">
        <v>965</v>
      </c>
      <c r="E52" s="2637"/>
      <c r="F52" s="2637"/>
      <c r="G52" s="2637"/>
      <c r="H52" s="2637"/>
      <c r="I52" s="2637"/>
      <c r="J52" s="2637"/>
      <c r="K52" s="2637"/>
      <c r="L52" s="2637"/>
      <c r="M52" s="2637"/>
      <c r="N52" s="2637"/>
      <c r="O52" s="2637"/>
      <c r="P52" s="2625"/>
      <c r="Q52" s="2626"/>
      <c r="R52" s="2626"/>
      <c r="S52" s="2626"/>
      <c r="T52" s="2626"/>
      <c r="U52" s="2626"/>
      <c r="V52" s="2627"/>
      <c r="W52" s="705"/>
      <c r="X52" s="870">
        <v>7</v>
      </c>
      <c r="Y52" s="870">
        <v>7</v>
      </c>
      <c r="Z52" s="870"/>
      <c r="AA52" s="870">
        <v>7</v>
      </c>
      <c r="AB52" s="870"/>
      <c r="AC52" s="706">
        <v>7</v>
      </c>
      <c r="AD52" s="705"/>
      <c r="AE52" s="870">
        <v>7</v>
      </c>
      <c r="AF52" s="870">
        <v>7</v>
      </c>
      <c r="AG52" s="870"/>
      <c r="AH52" s="870">
        <v>7</v>
      </c>
      <c r="AI52" s="870"/>
      <c r="AJ52" s="706">
        <v>7</v>
      </c>
      <c r="AK52" s="705"/>
      <c r="AL52" s="870">
        <v>7</v>
      </c>
      <c r="AM52" s="870">
        <v>7</v>
      </c>
      <c r="AN52" s="870"/>
      <c r="AO52" s="870"/>
      <c r="AP52" s="870"/>
      <c r="AQ52" s="706">
        <v>7</v>
      </c>
      <c r="AR52" s="705"/>
      <c r="AS52" s="870"/>
      <c r="AT52" s="870">
        <v>7</v>
      </c>
      <c r="AU52" s="870"/>
      <c r="AV52" s="870"/>
      <c r="AW52" s="870"/>
      <c r="AX52" s="706">
        <v>7</v>
      </c>
      <c r="AY52" s="2615">
        <f t="shared" si="4"/>
        <v>91</v>
      </c>
      <c r="AZ52" s="2672"/>
      <c r="BA52" s="2672"/>
      <c r="BB52" s="2673">
        <f t="shared" si="5"/>
        <v>22.75</v>
      </c>
      <c r="BC52" s="2673"/>
      <c r="BD52" s="2673"/>
      <c r="BE52" s="2677"/>
      <c r="BF52" s="2678"/>
      <c r="BG52" s="2679"/>
      <c r="BH52" s="2703"/>
      <c r="BI52" s="2704"/>
      <c r="BJ52" s="2705"/>
      <c r="BK52" s="2695"/>
      <c r="BL52" s="2695"/>
      <c r="BM52" s="2695"/>
      <c r="BN52" s="2696"/>
      <c r="BO52" s="704"/>
    </row>
    <row r="53" spans="2:85" ht="21" customHeight="1">
      <c r="B53" s="2599"/>
      <c r="C53" s="2740"/>
      <c r="D53" s="2661" t="s">
        <v>966</v>
      </c>
      <c r="E53" s="2637"/>
      <c r="F53" s="2637"/>
      <c r="G53" s="2637"/>
      <c r="H53" s="2637"/>
      <c r="I53" s="2637"/>
      <c r="J53" s="2637"/>
      <c r="K53" s="2637"/>
      <c r="L53" s="2637"/>
      <c r="M53" s="2637"/>
      <c r="N53" s="2637"/>
      <c r="O53" s="2637"/>
      <c r="P53" s="2625"/>
      <c r="Q53" s="2626"/>
      <c r="R53" s="2626"/>
      <c r="S53" s="2626"/>
      <c r="T53" s="2626"/>
      <c r="U53" s="2626"/>
      <c r="V53" s="2627"/>
      <c r="W53" s="705">
        <v>7</v>
      </c>
      <c r="X53" s="870"/>
      <c r="Y53" s="870">
        <v>7</v>
      </c>
      <c r="Z53" s="870">
        <v>7</v>
      </c>
      <c r="AA53" s="870">
        <v>7</v>
      </c>
      <c r="AB53" s="870">
        <v>7</v>
      </c>
      <c r="AC53" s="706"/>
      <c r="AD53" s="705">
        <v>7</v>
      </c>
      <c r="AE53" s="870"/>
      <c r="AF53" s="870">
        <v>7</v>
      </c>
      <c r="AG53" s="870">
        <v>7</v>
      </c>
      <c r="AH53" s="870">
        <v>7</v>
      </c>
      <c r="AI53" s="870">
        <v>7</v>
      </c>
      <c r="AJ53" s="706"/>
      <c r="AK53" s="705">
        <v>7</v>
      </c>
      <c r="AL53" s="870"/>
      <c r="AM53" s="870">
        <v>7</v>
      </c>
      <c r="AN53" s="870">
        <v>7</v>
      </c>
      <c r="AO53" s="870"/>
      <c r="AP53" s="870">
        <v>7</v>
      </c>
      <c r="AQ53" s="706"/>
      <c r="AR53" s="705">
        <v>7</v>
      </c>
      <c r="AS53" s="870"/>
      <c r="AT53" s="870">
        <v>7</v>
      </c>
      <c r="AU53" s="870"/>
      <c r="AV53" s="870">
        <v>7</v>
      </c>
      <c r="AW53" s="870"/>
      <c r="AX53" s="706"/>
      <c r="AY53" s="2615">
        <f t="shared" si="4"/>
        <v>119</v>
      </c>
      <c r="AZ53" s="2672"/>
      <c r="BA53" s="2672"/>
      <c r="BB53" s="2673">
        <f t="shared" si="5"/>
        <v>29.75</v>
      </c>
      <c r="BC53" s="2673"/>
      <c r="BD53" s="2673"/>
      <c r="BE53" s="2677"/>
      <c r="BF53" s="2678"/>
      <c r="BG53" s="2679"/>
      <c r="BH53" s="2703"/>
      <c r="BI53" s="2704"/>
      <c r="BJ53" s="2705"/>
      <c r="BK53" s="2695"/>
      <c r="BL53" s="2695"/>
      <c r="BM53" s="2695"/>
      <c r="BN53" s="2696"/>
      <c r="BO53" s="704"/>
    </row>
    <row r="54" spans="2:85" ht="21" customHeight="1">
      <c r="B54" s="2599"/>
      <c r="C54" s="2740"/>
      <c r="D54" s="2661" t="s">
        <v>967</v>
      </c>
      <c r="E54" s="2637"/>
      <c r="F54" s="2637"/>
      <c r="G54" s="2637"/>
      <c r="H54" s="2637"/>
      <c r="I54" s="2637"/>
      <c r="J54" s="2637"/>
      <c r="K54" s="2637"/>
      <c r="L54" s="2637"/>
      <c r="M54" s="2637"/>
      <c r="N54" s="2637"/>
      <c r="O54" s="2637"/>
      <c r="P54" s="2625"/>
      <c r="Q54" s="2626"/>
      <c r="R54" s="2626"/>
      <c r="S54" s="2626"/>
      <c r="T54" s="2626"/>
      <c r="U54" s="2626"/>
      <c r="V54" s="2627"/>
      <c r="W54" s="705">
        <v>7</v>
      </c>
      <c r="X54" s="870"/>
      <c r="Y54" s="870"/>
      <c r="Z54" s="870">
        <v>7</v>
      </c>
      <c r="AA54" s="870">
        <v>7</v>
      </c>
      <c r="AB54" s="870">
        <v>7</v>
      </c>
      <c r="AC54" s="706"/>
      <c r="AD54" s="705">
        <v>7</v>
      </c>
      <c r="AE54" s="870"/>
      <c r="AF54" s="870"/>
      <c r="AG54" s="870">
        <v>7</v>
      </c>
      <c r="AH54" s="870">
        <v>7</v>
      </c>
      <c r="AI54" s="870">
        <v>7</v>
      </c>
      <c r="AJ54" s="706"/>
      <c r="AK54" s="705">
        <v>7</v>
      </c>
      <c r="AL54" s="870"/>
      <c r="AM54" s="870">
        <v>7</v>
      </c>
      <c r="AN54" s="870">
        <v>7</v>
      </c>
      <c r="AO54" s="870">
        <v>7</v>
      </c>
      <c r="AP54" s="870">
        <v>7</v>
      </c>
      <c r="AQ54" s="706"/>
      <c r="AR54" s="705">
        <v>7</v>
      </c>
      <c r="AS54" s="870"/>
      <c r="AT54" s="870">
        <v>7</v>
      </c>
      <c r="AU54" s="870"/>
      <c r="AV54" s="870">
        <v>7</v>
      </c>
      <c r="AW54" s="870"/>
      <c r="AX54" s="706"/>
      <c r="AY54" s="2615">
        <f t="shared" si="4"/>
        <v>112</v>
      </c>
      <c r="AZ54" s="2672"/>
      <c r="BA54" s="2672"/>
      <c r="BB54" s="2673">
        <f t="shared" si="5"/>
        <v>28</v>
      </c>
      <c r="BC54" s="2673"/>
      <c r="BD54" s="2673"/>
      <c r="BE54" s="2677"/>
      <c r="BF54" s="2678"/>
      <c r="BG54" s="2679"/>
      <c r="BH54" s="2703"/>
      <c r="BI54" s="2704"/>
      <c r="BJ54" s="2705"/>
      <c r="BK54" s="2695"/>
      <c r="BL54" s="2695"/>
      <c r="BM54" s="2695"/>
      <c r="BN54" s="2696"/>
    </row>
    <row r="55" spans="2:85" ht="21" customHeight="1">
      <c r="B55" s="2599"/>
      <c r="C55" s="2740"/>
      <c r="D55" s="2661" t="s">
        <v>968</v>
      </c>
      <c r="E55" s="2637"/>
      <c r="F55" s="2637"/>
      <c r="G55" s="2637"/>
      <c r="H55" s="2637"/>
      <c r="I55" s="2637"/>
      <c r="J55" s="2637"/>
      <c r="K55" s="2637"/>
      <c r="L55" s="2637"/>
      <c r="M55" s="2637"/>
      <c r="N55" s="2637"/>
      <c r="O55" s="2637"/>
      <c r="P55" s="2625"/>
      <c r="Q55" s="2626"/>
      <c r="R55" s="2626"/>
      <c r="S55" s="2626"/>
      <c r="T55" s="2626"/>
      <c r="U55" s="2626"/>
      <c r="V55" s="2627"/>
      <c r="W55" s="705">
        <v>7</v>
      </c>
      <c r="X55" s="870"/>
      <c r="Y55" s="870"/>
      <c r="Z55" s="870">
        <v>7</v>
      </c>
      <c r="AA55" s="870">
        <v>7</v>
      </c>
      <c r="AB55" s="870">
        <v>7</v>
      </c>
      <c r="AC55" s="706"/>
      <c r="AD55" s="705">
        <v>7</v>
      </c>
      <c r="AE55" s="870"/>
      <c r="AF55" s="870"/>
      <c r="AG55" s="870">
        <v>7</v>
      </c>
      <c r="AH55" s="870">
        <v>7</v>
      </c>
      <c r="AI55" s="870">
        <v>7</v>
      </c>
      <c r="AJ55" s="706"/>
      <c r="AK55" s="705">
        <v>7</v>
      </c>
      <c r="AL55" s="870"/>
      <c r="AM55" s="870">
        <v>7</v>
      </c>
      <c r="AN55" s="870">
        <v>7</v>
      </c>
      <c r="AO55" s="870">
        <v>7</v>
      </c>
      <c r="AP55" s="870">
        <v>7</v>
      </c>
      <c r="AQ55" s="706"/>
      <c r="AR55" s="705">
        <v>7</v>
      </c>
      <c r="AS55" s="870"/>
      <c r="AT55" s="870">
        <v>7</v>
      </c>
      <c r="AU55" s="870"/>
      <c r="AV55" s="870">
        <v>7</v>
      </c>
      <c r="AW55" s="870"/>
      <c r="AX55" s="706"/>
      <c r="AY55" s="2615">
        <f t="shared" si="4"/>
        <v>112</v>
      </c>
      <c r="AZ55" s="2672"/>
      <c r="BA55" s="2672"/>
      <c r="BB55" s="2673">
        <f t="shared" si="5"/>
        <v>28</v>
      </c>
      <c r="BC55" s="2673"/>
      <c r="BD55" s="2673"/>
      <c r="BE55" s="2677"/>
      <c r="BF55" s="2678"/>
      <c r="BG55" s="2679"/>
      <c r="BH55" s="2703"/>
      <c r="BI55" s="2704"/>
      <c r="BJ55" s="2705"/>
      <c r="BK55" s="2695"/>
      <c r="BL55" s="2695"/>
      <c r="BM55" s="2695"/>
      <c r="BN55" s="2696"/>
      <c r="CE55" s="589"/>
      <c r="CF55" s="589"/>
      <c r="CG55" s="589"/>
    </row>
    <row r="56" spans="2:85" ht="21" customHeight="1">
      <c r="B56" s="2599"/>
      <c r="C56" s="2740"/>
      <c r="D56" s="2661"/>
      <c r="E56" s="2637"/>
      <c r="F56" s="2637"/>
      <c r="G56" s="2637"/>
      <c r="H56" s="2637"/>
      <c r="I56" s="2637"/>
      <c r="J56" s="2637"/>
      <c r="K56" s="2637"/>
      <c r="L56" s="2637"/>
      <c r="M56" s="2637"/>
      <c r="N56" s="2637"/>
      <c r="O56" s="2637"/>
      <c r="P56" s="2625"/>
      <c r="Q56" s="2626"/>
      <c r="R56" s="2626"/>
      <c r="S56" s="2626"/>
      <c r="T56" s="2626"/>
      <c r="U56" s="2626"/>
      <c r="V56" s="2627"/>
      <c r="W56" s="705"/>
      <c r="X56" s="870"/>
      <c r="Y56" s="870"/>
      <c r="Z56" s="870"/>
      <c r="AA56" s="870"/>
      <c r="AB56" s="870"/>
      <c r="AC56" s="706"/>
      <c r="AD56" s="705"/>
      <c r="AE56" s="870"/>
      <c r="AF56" s="870"/>
      <c r="AG56" s="870"/>
      <c r="AH56" s="870"/>
      <c r="AI56" s="870"/>
      <c r="AJ56" s="706"/>
      <c r="AK56" s="705"/>
      <c r="AL56" s="870"/>
      <c r="AM56" s="870"/>
      <c r="AN56" s="870"/>
      <c r="AO56" s="870"/>
      <c r="AP56" s="870"/>
      <c r="AQ56" s="706"/>
      <c r="AR56" s="705"/>
      <c r="AS56" s="870"/>
      <c r="AT56" s="870"/>
      <c r="AU56" s="870"/>
      <c r="AV56" s="870"/>
      <c r="AW56" s="870"/>
      <c r="AX56" s="706"/>
      <c r="AY56" s="2615">
        <f t="shared" si="4"/>
        <v>0</v>
      </c>
      <c r="AZ56" s="2672"/>
      <c r="BA56" s="2672"/>
      <c r="BB56" s="2673">
        <f t="shared" si="5"/>
        <v>0</v>
      </c>
      <c r="BC56" s="2673"/>
      <c r="BD56" s="2673"/>
      <c r="BE56" s="2677"/>
      <c r="BF56" s="2678"/>
      <c r="BG56" s="2679"/>
      <c r="BH56" s="2703"/>
      <c r="BI56" s="2704"/>
      <c r="BJ56" s="2705"/>
      <c r="BK56" s="2695"/>
      <c r="BL56" s="2695"/>
      <c r="BM56" s="2695"/>
      <c r="BN56" s="2696"/>
      <c r="CE56" s="589"/>
      <c r="CF56" s="589"/>
      <c r="CG56" s="589"/>
    </row>
    <row r="57" spans="2:85" ht="21" customHeight="1" thickBot="1">
      <c r="B57" s="2599"/>
      <c r="C57" s="2741"/>
      <c r="D57" s="2731"/>
      <c r="E57" s="2732"/>
      <c r="F57" s="2732"/>
      <c r="G57" s="2732"/>
      <c r="H57" s="2732"/>
      <c r="I57" s="2732"/>
      <c r="J57" s="2733"/>
      <c r="K57" s="2733"/>
      <c r="L57" s="2733"/>
      <c r="M57" s="2733"/>
      <c r="N57" s="2733"/>
      <c r="O57" s="2733"/>
      <c r="P57" s="2734"/>
      <c r="Q57" s="2735"/>
      <c r="R57" s="2735"/>
      <c r="S57" s="2735"/>
      <c r="T57" s="2735"/>
      <c r="U57" s="2735"/>
      <c r="V57" s="2736"/>
      <c r="W57" s="711"/>
      <c r="X57" s="712"/>
      <c r="Y57" s="712"/>
      <c r="Z57" s="712"/>
      <c r="AA57" s="712"/>
      <c r="AB57" s="712"/>
      <c r="AC57" s="713"/>
      <c r="AD57" s="711"/>
      <c r="AE57" s="712"/>
      <c r="AF57" s="712"/>
      <c r="AG57" s="712"/>
      <c r="AH57" s="712"/>
      <c r="AI57" s="712"/>
      <c r="AJ57" s="713"/>
      <c r="AK57" s="711"/>
      <c r="AL57" s="712"/>
      <c r="AM57" s="712"/>
      <c r="AN57" s="712"/>
      <c r="AO57" s="712"/>
      <c r="AP57" s="712"/>
      <c r="AQ57" s="713"/>
      <c r="AR57" s="711"/>
      <c r="AS57" s="712"/>
      <c r="AT57" s="712"/>
      <c r="AU57" s="712"/>
      <c r="AV57" s="712"/>
      <c r="AW57" s="712"/>
      <c r="AX57" s="713"/>
      <c r="AY57" s="2629">
        <f>SUM(W57:AX57)</f>
        <v>0</v>
      </c>
      <c r="AZ57" s="2737"/>
      <c r="BA57" s="2737"/>
      <c r="BB57" s="2738">
        <f t="shared" si="5"/>
        <v>0</v>
      </c>
      <c r="BC57" s="2738"/>
      <c r="BD57" s="2738"/>
      <c r="BE57" s="2677"/>
      <c r="BF57" s="2678"/>
      <c r="BG57" s="2679"/>
      <c r="BH57" s="2703"/>
      <c r="BI57" s="2704"/>
      <c r="BJ57" s="2705"/>
      <c r="BK57" s="2726"/>
      <c r="BL57" s="2726"/>
      <c r="BM57" s="2726"/>
      <c r="BN57" s="2727"/>
    </row>
    <row r="58" spans="2:85" ht="21" customHeight="1" thickBot="1">
      <c r="B58" s="2599"/>
      <c r="C58" s="2714" t="s">
        <v>950</v>
      </c>
      <c r="D58" s="2715"/>
      <c r="E58" s="2715"/>
      <c r="F58" s="2715"/>
      <c r="G58" s="2715"/>
      <c r="H58" s="2715"/>
      <c r="I58" s="2715"/>
      <c r="J58" s="2715"/>
      <c r="K58" s="2715"/>
      <c r="L58" s="2715"/>
      <c r="M58" s="2715"/>
      <c r="N58" s="2715"/>
      <c r="O58" s="2715"/>
      <c r="P58" s="2715"/>
      <c r="Q58" s="2715"/>
      <c r="R58" s="2715"/>
      <c r="S58" s="2715"/>
      <c r="T58" s="2715"/>
      <c r="U58" s="2715"/>
      <c r="V58" s="2716"/>
      <c r="W58" s="718">
        <f t="shared" ref="W58:AX58" si="6">SUM(W43:W57)</f>
        <v>29</v>
      </c>
      <c r="X58" s="719">
        <f t="shared" si="6"/>
        <v>22</v>
      </c>
      <c r="Y58" s="719">
        <f t="shared" si="6"/>
        <v>35</v>
      </c>
      <c r="Z58" s="719">
        <f t="shared" si="6"/>
        <v>29</v>
      </c>
      <c r="AA58" s="719">
        <f t="shared" si="6"/>
        <v>57</v>
      </c>
      <c r="AB58" s="719">
        <f t="shared" si="6"/>
        <v>23</v>
      </c>
      <c r="AC58" s="720">
        <f t="shared" si="6"/>
        <v>22</v>
      </c>
      <c r="AD58" s="718">
        <f t="shared" si="6"/>
        <v>31</v>
      </c>
      <c r="AE58" s="719">
        <f t="shared" si="6"/>
        <v>30</v>
      </c>
      <c r="AF58" s="719">
        <f t="shared" si="6"/>
        <v>43</v>
      </c>
      <c r="AG58" s="719">
        <f t="shared" si="6"/>
        <v>29</v>
      </c>
      <c r="AH58" s="719">
        <f t="shared" si="6"/>
        <v>57</v>
      </c>
      <c r="AI58" s="719">
        <f t="shared" si="6"/>
        <v>23</v>
      </c>
      <c r="AJ58" s="720">
        <f t="shared" si="6"/>
        <v>22</v>
      </c>
      <c r="AK58" s="718">
        <f t="shared" si="6"/>
        <v>31</v>
      </c>
      <c r="AL58" s="719">
        <f t="shared" si="6"/>
        <v>30</v>
      </c>
      <c r="AM58" s="719">
        <f t="shared" si="6"/>
        <v>57</v>
      </c>
      <c r="AN58" s="719">
        <f t="shared" si="6"/>
        <v>33</v>
      </c>
      <c r="AO58" s="719">
        <f t="shared" si="6"/>
        <v>43</v>
      </c>
      <c r="AP58" s="719">
        <f t="shared" si="6"/>
        <v>27</v>
      </c>
      <c r="AQ58" s="720">
        <f t="shared" si="6"/>
        <v>22</v>
      </c>
      <c r="AR58" s="718">
        <f t="shared" si="6"/>
        <v>31</v>
      </c>
      <c r="AS58" s="719">
        <f t="shared" si="6"/>
        <v>23</v>
      </c>
      <c r="AT58" s="719">
        <f t="shared" si="6"/>
        <v>35</v>
      </c>
      <c r="AU58" s="719">
        <f t="shared" si="6"/>
        <v>8</v>
      </c>
      <c r="AV58" s="719">
        <f t="shared" si="6"/>
        <v>43</v>
      </c>
      <c r="AW58" s="719">
        <f t="shared" si="6"/>
        <v>0</v>
      </c>
      <c r="AX58" s="720">
        <f t="shared" si="6"/>
        <v>36</v>
      </c>
      <c r="AY58" s="2608">
        <f>SUM(AY37:BA53)</f>
        <v>887</v>
      </c>
      <c r="AZ58" s="2717"/>
      <c r="BA58" s="2717"/>
      <c r="BB58" s="2718">
        <f>SUM($BB$43:$BD$57)</f>
        <v>217.75</v>
      </c>
      <c r="BC58" s="2718"/>
      <c r="BD58" s="2718"/>
      <c r="BE58" s="2728">
        <f>SUM(BE43:BG57)</f>
        <v>6.7</v>
      </c>
      <c r="BF58" s="2728"/>
      <c r="BG58" s="2728"/>
      <c r="BH58" s="2729">
        <f>SUM(BH43:BJ57)</f>
        <v>5.3</v>
      </c>
      <c r="BI58" s="2730"/>
      <c r="BJ58" s="2730"/>
      <c r="BK58" s="2724"/>
      <c r="BL58" s="2724"/>
      <c r="BM58" s="2724"/>
      <c r="BN58" s="2725"/>
    </row>
    <row r="59" spans="2:85" ht="21" customHeight="1" thickBot="1">
      <c r="B59" s="2600"/>
      <c r="C59" s="2714" t="s">
        <v>951</v>
      </c>
      <c r="D59" s="2715"/>
      <c r="E59" s="2715"/>
      <c r="F59" s="2715"/>
      <c r="G59" s="2715"/>
      <c r="H59" s="2715"/>
      <c r="I59" s="2715"/>
      <c r="J59" s="2715"/>
      <c r="K59" s="2715"/>
      <c r="L59" s="2715"/>
      <c r="M59" s="2715"/>
      <c r="N59" s="2715"/>
      <c r="O59" s="2715"/>
      <c r="P59" s="2715"/>
      <c r="Q59" s="2715"/>
      <c r="R59" s="2715"/>
      <c r="S59" s="2715"/>
      <c r="T59" s="2715"/>
      <c r="U59" s="2715"/>
      <c r="V59" s="2716"/>
      <c r="W59" s="721">
        <f t="shared" ref="W59:AM59" si="7">SUM(W37:W54)</f>
        <v>34</v>
      </c>
      <c r="X59" s="722">
        <f t="shared" si="7"/>
        <v>34</v>
      </c>
      <c r="Y59" s="722">
        <f t="shared" si="7"/>
        <v>47</v>
      </c>
      <c r="Z59" s="722">
        <f t="shared" si="7"/>
        <v>34</v>
      </c>
      <c r="AA59" s="722">
        <f t="shared" si="7"/>
        <v>62</v>
      </c>
      <c r="AB59" s="722">
        <f t="shared" si="7"/>
        <v>16</v>
      </c>
      <c r="AC59" s="723">
        <f t="shared" si="7"/>
        <v>22</v>
      </c>
      <c r="AD59" s="721">
        <f t="shared" si="7"/>
        <v>36</v>
      </c>
      <c r="AE59" s="722">
        <f t="shared" si="7"/>
        <v>42</v>
      </c>
      <c r="AF59" s="722">
        <f t="shared" si="7"/>
        <v>55</v>
      </c>
      <c r="AG59" s="722">
        <f t="shared" si="7"/>
        <v>34</v>
      </c>
      <c r="AH59" s="722">
        <f t="shared" si="7"/>
        <v>62</v>
      </c>
      <c r="AI59" s="722">
        <f t="shared" si="7"/>
        <v>16</v>
      </c>
      <c r="AJ59" s="723">
        <f t="shared" si="7"/>
        <v>22</v>
      </c>
      <c r="AK59" s="721">
        <f t="shared" si="7"/>
        <v>36</v>
      </c>
      <c r="AL59" s="722">
        <f t="shared" si="7"/>
        <v>42</v>
      </c>
      <c r="AM59" s="722">
        <f t="shared" si="7"/>
        <v>62</v>
      </c>
      <c r="AN59" s="722">
        <f>SUM(AN37:AN55)</f>
        <v>45</v>
      </c>
      <c r="AO59" s="722">
        <f t="shared" ref="AO59:AX59" si="8">SUM(AO37:AO54)</f>
        <v>48</v>
      </c>
      <c r="AP59" s="722">
        <f t="shared" si="8"/>
        <v>20</v>
      </c>
      <c r="AQ59" s="723">
        <f t="shared" si="8"/>
        <v>22</v>
      </c>
      <c r="AR59" s="721">
        <f t="shared" si="8"/>
        <v>36</v>
      </c>
      <c r="AS59" s="722">
        <f t="shared" si="8"/>
        <v>35</v>
      </c>
      <c r="AT59" s="722">
        <f t="shared" si="8"/>
        <v>40</v>
      </c>
      <c r="AU59" s="722">
        <f t="shared" si="8"/>
        <v>20</v>
      </c>
      <c r="AV59" s="722">
        <f t="shared" si="8"/>
        <v>48</v>
      </c>
      <c r="AW59" s="722">
        <f t="shared" si="8"/>
        <v>0</v>
      </c>
      <c r="AX59" s="723">
        <f t="shared" si="8"/>
        <v>36</v>
      </c>
      <c r="AY59" s="2608">
        <f>SUM(AY38:BA54)</f>
        <v>919</v>
      </c>
      <c r="AZ59" s="2717"/>
      <c r="BA59" s="2717"/>
      <c r="BB59" s="2718">
        <f>SUM($BB$37:$BD$57)</f>
        <v>277.75</v>
      </c>
      <c r="BC59" s="2718"/>
      <c r="BD59" s="2718"/>
      <c r="BE59" s="2719"/>
      <c r="BF59" s="2720"/>
      <c r="BG59" s="2721"/>
      <c r="BH59" s="2722"/>
      <c r="BI59" s="2723"/>
      <c r="BJ59" s="2723"/>
      <c r="BK59" s="2724"/>
      <c r="BL59" s="2724"/>
      <c r="BM59" s="2724"/>
      <c r="BN59" s="2725"/>
    </row>
    <row r="60" spans="2:85" ht="21" customHeight="1" thickBot="1">
      <c r="B60" s="724" t="s">
        <v>952</v>
      </c>
      <c r="C60" s="725"/>
      <c r="D60" s="726"/>
      <c r="E60" s="854"/>
      <c r="F60" s="854"/>
      <c r="G60" s="854"/>
      <c r="H60" s="854"/>
      <c r="I60" s="854"/>
      <c r="J60" s="854"/>
      <c r="K60" s="854"/>
      <c r="L60" s="854"/>
      <c r="M60" s="854"/>
      <c r="N60" s="854"/>
      <c r="O60" s="854"/>
      <c r="P60" s="854"/>
      <c r="Q60" s="854"/>
      <c r="R60" s="854"/>
      <c r="S60" s="854"/>
      <c r="T60" s="854"/>
      <c r="U60" s="854"/>
      <c r="V60" s="854"/>
      <c r="W60" s="850"/>
      <c r="X60" s="850"/>
      <c r="Y60" s="850"/>
      <c r="Z60" s="850"/>
      <c r="AA60" s="850"/>
      <c r="AB60" s="850"/>
      <c r="AC60" s="850"/>
      <c r="AD60" s="850"/>
      <c r="AE60" s="850"/>
      <c r="AF60" s="850"/>
      <c r="AG60" s="850"/>
      <c r="AH60" s="850"/>
      <c r="AI60" s="850"/>
      <c r="AJ60" s="850"/>
      <c r="AK60" s="850"/>
      <c r="AL60" s="850"/>
      <c r="AM60" s="850"/>
      <c r="AN60" s="850"/>
      <c r="AO60" s="850"/>
      <c r="AP60" s="850"/>
      <c r="AQ60" s="850"/>
      <c r="AR60" s="850"/>
      <c r="AS60" s="850"/>
      <c r="AT60" s="850"/>
      <c r="AU60" s="850"/>
      <c r="AV60" s="850"/>
      <c r="AW60" s="850"/>
      <c r="AX60" s="851"/>
      <c r="AY60" s="2742">
        <v>32</v>
      </c>
      <c r="AZ60" s="2605"/>
      <c r="BA60" s="2605"/>
      <c r="BB60" s="2605"/>
      <c r="BC60" s="2605"/>
      <c r="BD60" s="2605"/>
      <c r="BE60" s="2605"/>
      <c r="BF60" s="2605"/>
      <c r="BG60" s="2605"/>
      <c r="BH60" s="2605"/>
      <c r="BI60" s="2605"/>
      <c r="BJ60" s="2605"/>
      <c r="BK60" s="2605"/>
      <c r="BL60" s="2605"/>
      <c r="BM60" s="2605"/>
      <c r="BN60" s="2606"/>
    </row>
    <row r="61" spans="2:85" ht="21" customHeight="1">
      <c r="G61" s="48"/>
    </row>
    <row r="62" spans="2:85" ht="21" customHeight="1" thickBot="1">
      <c r="B62" s="604" t="s">
        <v>953</v>
      </c>
      <c r="D62" s="651"/>
      <c r="E62" s="651"/>
      <c r="F62" s="651"/>
      <c r="G62" s="651"/>
      <c r="H62" s="651"/>
      <c r="I62" s="651"/>
      <c r="J62" s="651"/>
      <c r="K62" s="651"/>
      <c r="L62" s="651"/>
      <c r="M62" s="651"/>
      <c r="N62" s="651"/>
      <c r="O62" s="651"/>
      <c r="P62" s="651"/>
      <c r="Q62" s="651"/>
      <c r="R62" s="651"/>
      <c r="S62" s="651"/>
      <c r="T62" s="651"/>
      <c r="U62" s="651"/>
      <c r="V62" s="651"/>
      <c r="W62" s="651"/>
      <c r="X62" s="651"/>
      <c r="Y62" s="651"/>
      <c r="Z62" s="651"/>
      <c r="AA62" s="651"/>
      <c r="AB62" s="651"/>
      <c r="AC62" s="651"/>
      <c r="AD62" s="651"/>
      <c r="AE62" s="651"/>
      <c r="AF62" s="651"/>
      <c r="AG62" s="651"/>
      <c r="AH62" s="651"/>
      <c r="AI62" s="651"/>
      <c r="AJ62" s="651"/>
      <c r="AK62" s="651"/>
      <c r="AL62" s="651"/>
      <c r="AM62" s="651"/>
      <c r="AN62" s="651"/>
      <c r="AO62" s="651"/>
      <c r="AP62" s="651"/>
      <c r="AQ62" s="651"/>
      <c r="AR62" s="651"/>
      <c r="AS62" s="651"/>
      <c r="AT62" s="651"/>
      <c r="AU62" s="651"/>
      <c r="AV62" s="651"/>
      <c r="AW62" s="651"/>
      <c r="AX62" s="651"/>
      <c r="AY62" s="651"/>
      <c r="AZ62" s="651"/>
      <c r="BA62" s="337"/>
      <c r="BB62" s="651"/>
      <c r="BC62" s="337"/>
      <c r="BD62" s="337"/>
      <c r="BE62" s="651"/>
      <c r="BF62" s="337"/>
      <c r="BG62" s="651"/>
      <c r="BH62" s="651"/>
      <c r="BI62" s="651"/>
      <c r="BJ62" s="651"/>
      <c r="BK62" s="651"/>
      <c r="BL62" s="651"/>
      <c r="BM62" s="651"/>
      <c r="BN62" s="651"/>
    </row>
    <row r="63" spans="2:85" ht="21" customHeight="1" thickBot="1">
      <c r="B63" s="2577"/>
      <c r="C63" s="692"/>
      <c r="D63" s="2579" t="s">
        <v>152</v>
      </c>
      <c r="E63" s="2579"/>
      <c r="F63" s="2579"/>
      <c r="G63" s="2579"/>
      <c r="H63" s="2579"/>
      <c r="I63" s="2580"/>
      <c r="J63" s="2582" t="s">
        <v>933</v>
      </c>
      <c r="K63" s="2583"/>
      <c r="L63" s="2583"/>
      <c r="M63" s="2583"/>
      <c r="N63" s="2583"/>
      <c r="O63" s="2584"/>
      <c r="P63" s="2588" t="s">
        <v>8</v>
      </c>
      <c r="Q63" s="2579"/>
      <c r="R63" s="2579"/>
      <c r="S63" s="2579"/>
      <c r="T63" s="2579"/>
      <c r="U63" s="2579"/>
      <c r="V63" s="2589"/>
      <c r="W63" s="2593" t="s">
        <v>934</v>
      </c>
      <c r="X63" s="2594"/>
      <c r="Y63" s="2594"/>
      <c r="Z63" s="2594"/>
      <c r="AA63" s="2594"/>
      <c r="AB63" s="2594"/>
      <c r="AC63" s="2595"/>
      <c r="AD63" s="2593" t="s">
        <v>935</v>
      </c>
      <c r="AE63" s="2594"/>
      <c r="AF63" s="2594"/>
      <c r="AG63" s="2594"/>
      <c r="AH63" s="2594"/>
      <c r="AI63" s="2594"/>
      <c r="AJ63" s="2595"/>
      <c r="AK63" s="2593" t="s">
        <v>936</v>
      </c>
      <c r="AL63" s="2594"/>
      <c r="AM63" s="2594"/>
      <c r="AN63" s="2594"/>
      <c r="AO63" s="2594"/>
      <c r="AP63" s="2594"/>
      <c r="AQ63" s="2595"/>
      <c r="AR63" s="2577" t="s">
        <v>937</v>
      </c>
      <c r="AS63" s="2579"/>
      <c r="AT63" s="2579"/>
      <c r="AU63" s="2579"/>
      <c r="AV63" s="2579"/>
      <c r="AW63" s="2579"/>
      <c r="AX63" s="2579"/>
      <c r="AY63" s="2743" t="s">
        <v>938</v>
      </c>
      <c r="AZ63" s="2744"/>
      <c r="BA63" s="2744"/>
      <c r="BB63" s="2744" t="s">
        <v>939</v>
      </c>
      <c r="BC63" s="2744"/>
      <c r="BD63" s="2744"/>
      <c r="BE63" s="2744" t="s">
        <v>941</v>
      </c>
      <c r="BF63" s="2744"/>
      <c r="BG63" s="2744"/>
      <c r="BH63" s="2744"/>
      <c r="BI63" s="2744"/>
      <c r="BJ63" s="2744"/>
      <c r="BK63" s="2594" t="s">
        <v>942</v>
      </c>
      <c r="BL63" s="2594"/>
      <c r="BM63" s="2594"/>
      <c r="BN63" s="2595"/>
    </row>
    <row r="64" spans="2:85" ht="21" customHeight="1" thickBot="1">
      <c r="B64" s="2578"/>
      <c r="C64" s="693"/>
      <c r="D64" s="2467"/>
      <c r="E64" s="2467"/>
      <c r="F64" s="2467"/>
      <c r="G64" s="2467"/>
      <c r="H64" s="2467"/>
      <c r="I64" s="2581"/>
      <c r="J64" s="2585"/>
      <c r="K64" s="2586"/>
      <c r="L64" s="2586"/>
      <c r="M64" s="2586"/>
      <c r="N64" s="2586"/>
      <c r="O64" s="2587"/>
      <c r="P64" s="2596"/>
      <c r="Q64" s="2467"/>
      <c r="R64" s="2467"/>
      <c r="S64" s="2467"/>
      <c r="T64" s="2467"/>
      <c r="U64" s="2467"/>
      <c r="V64" s="2597"/>
      <c r="W64" s="867" t="s">
        <v>612</v>
      </c>
      <c r="X64" s="868" t="s">
        <v>943</v>
      </c>
      <c r="Y64" s="868" t="s">
        <v>944</v>
      </c>
      <c r="Z64" s="868" t="s">
        <v>945</v>
      </c>
      <c r="AA64" s="868" t="s">
        <v>946</v>
      </c>
      <c r="AB64" s="868" t="s">
        <v>947</v>
      </c>
      <c r="AC64" s="869" t="s">
        <v>32</v>
      </c>
      <c r="AD64" s="867" t="s">
        <v>612</v>
      </c>
      <c r="AE64" s="868" t="s">
        <v>943</v>
      </c>
      <c r="AF64" s="868" t="s">
        <v>944</v>
      </c>
      <c r="AG64" s="868" t="s">
        <v>945</v>
      </c>
      <c r="AH64" s="868" t="s">
        <v>946</v>
      </c>
      <c r="AI64" s="868" t="s">
        <v>947</v>
      </c>
      <c r="AJ64" s="869" t="s">
        <v>32</v>
      </c>
      <c r="AK64" s="867" t="s">
        <v>612</v>
      </c>
      <c r="AL64" s="868" t="s">
        <v>943</v>
      </c>
      <c r="AM64" s="868" t="s">
        <v>944</v>
      </c>
      <c r="AN64" s="868" t="s">
        <v>945</v>
      </c>
      <c r="AO64" s="868" t="s">
        <v>946</v>
      </c>
      <c r="AP64" s="868" t="s">
        <v>947</v>
      </c>
      <c r="AQ64" s="869" t="s">
        <v>32</v>
      </c>
      <c r="AR64" s="694" t="s">
        <v>612</v>
      </c>
      <c r="AS64" s="695" t="s">
        <v>943</v>
      </c>
      <c r="AT64" s="695" t="s">
        <v>944</v>
      </c>
      <c r="AU64" s="695" t="s">
        <v>945</v>
      </c>
      <c r="AV64" s="695" t="s">
        <v>946</v>
      </c>
      <c r="AW64" s="695" t="s">
        <v>947</v>
      </c>
      <c r="AX64" s="727" t="s">
        <v>32</v>
      </c>
      <c r="AY64" s="2745"/>
      <c r="AZ64" s="2746"/>
      <c r="BA64" s="2746"/>
      <c r="BB64" s="2746"/>
      <c r="BC64" s="2746"/>
      <c r="BD64" s="2746"/>
      <c r="BE64" s="2746"/>
      <c r="BF64" s="2746"/>
      <c r="BG64" s="2746"/>
      <c r="BH64" s="2746"/>
      <c r="BI64" s="2746"/>
      <c r="BJ64" s="2746"/>
      <c r="BK64" s="2747"/>
      <c r="BL64" s="2747"/>
      <c r="BM64" s="2747"/>
      <c r="BN64" s="2748"/>
    </row>
    <row r="65" spans="2:66" ht="21" customHeight="1">
      <c r="B65" s="2599"/>
      <c r="C65" s="2667" t="s">
        <v>877</v>
      </c>
      <c r="D65" s="2668" t="s">
        <v>969</v>
      </c>
      <c r="E65" s="2669"/>
      <c r="F65" s="2669"/>
      <c r="G65" s="2669"/>
      <c r="H65" s="2669"/>
      <c r="I65" s="2669"/>
      <c r="J65" s="2669"/>
      <c r="K65" s="2669"/>
      <c r="L65" s="2669"/>
      <c r="M65" s="2669"/>
      <c r="N65" s="2669"/>
      <c r="O65" s="2669"/>
      <c r="P65" s="2749"/>
      <c r="Q65" s="2749"/>
      <c r="R65" s="2749"/>
      <c r="S65" s="2749"/>
      <c r="T65" s="2749"/>
      <c r="U65" s="2749"/>
      <c r="V65" s="2750"/>
      <c r="W65" s="708"/>
      <c r="X65" s="702">
        <v>7</v>
      </c>
      <c r="Y65" s="702">
        <v>7</v>
      </c>
      <c r="Z65" s="702"/>
      <c r="AA65" s="702">
        <v>7</v>
      </c>
      <c r="AB65" s="702">
        <v>7</v>
      </c>
      <c r="AC65" s="703"/>
      <c r="AD65" s="701"/>
      <c r="AE65" s="702">
        <v>7</v>
      </c>
      <c r="AF65" s="702">
        <v>7</v>
      </c>
      <c r="AG65" s="702"/>
      <c r="AH65" s="702">
        <v>7</v>
      </c>
      <c r="AI65" s="702">
        <v>7</v>
      </c>
      <c r="AJ65" s="703"/>
      <c r="AK65" s="701"/>
      <c r="AL65" s="702">
        <v>7</v>
      </c>
      <c r="AM65" s="702">
        <v>7</v>
      </c>
      <c r="AN65" s="702"/>
      <c r="AO65" s="702">
        <v>7</v>
      </c>
      <c r="AP65" s="702">
        <v>7</v>
      </c>
      <c r="AQ65" s="703"/>
      <c r="AR65" s="701"/>
      <c r="AS65" s="702">
        <v>7</v>
      </c>
      <c r="AT65" s="702">
        <v>7</v>
      </c>
      <c r="AU65" s="702"/>
      <c r="AV65" s="702">
        <v>7</v>
      </c>
      <c r="AW65" s="702"/>
      <c r="AX65" s="703"/>
      <c r="AY65" s="2751">
        <f t="shared" ref="AY65:AY72" si="9">SUM(W65:AX65)</f>
        <v>105</v>
      </c>
      <c r="AZ65" s="2701"/>
      <c r="BA65" s="2701"/>
      <c r="BB65" s="2702">
        <f>AY65/4</f>
        <v>26.25</v>
      </c>
      <c r="BC65" s="2702"/>
      <c r="BD65" s="2752"/>
      <c r="BE65" s="2753">
        <f>ROUNDDOWN(SUM($BB$65:$BD$72)/40,1)</f>
        <v>2.5</v>
      </c>
      <c r="BF65" s="2753"/>
      <c r="BG65" s="2753"/>
      <c r="BH65" s="2753"/>
      <c r="BI65" s="2753"/>
      <c r="BJ65" s="2753"/>
      <c r="BK65" s="2764"/>
      <c r="BL65" s="2764"/>
      <c r="BM65" s="2764"/>
      <c r="BN65" s="2765"/>
    </row>
    <row r="66" spans="2:66" ht="21" customHeight="1">
      <c r="B66" s="2599"/>
      <c r="C66" s="2599"/>
      <c r="D66" s="2636" t="s">
        <v>960</v>
      </c>
      <c r="E66" s="2637"/>
      <c r="F66" s="2637"/>
      <c r="G66" s="2637"/>
      <c r="H66" s="2637"/>
      <c r="I66" s="2637"/>
      <c r="J66" s="2637"/>
      <c r="K66" s="2637"/>
      <c r="L66" s="2637"/>
      <c r="M66" s="2637"/>
      <c r="N66" s="2637"/>
      <c r="O66" s="2637"/>
      <c r="P66" s="2766"/>
      <c r="Q66" s="2766"/>
      <c r="R66" s="2766"/>
      <c r="S66" s="2766"/>
      <c r="T66" s="2766"/>
      <c r="U66" s="2766"/>
      <c r="V66" s="2767"/>
      <c r="W66" s="874">
        <v>4</v>
      </c>
      <c r="X66" s="870"/>
      <c r="Y66" s="870">
        <v>7</v>
      </c>
      <c r="Z66" s="870"/>
      <c r="AA66" s="870"/>
      <c r="AB66" s="870">
        <v>1</v>
      </c>
      <c r="AC66" s="706">
        <v>4</v>
      </c>
      <c r="AD66" s="705">
        <v>4</v>
      </c>
      <c r="AE66" s="870"/>
      <c r="AF66" s="870">
        <v>7</v>
      </c>
      <c r="AG66" s="870"/>
      <c r="AH66" s="870"/>
      <c r="AI66" s="870">
        <v>1</v>
      </c>
      <c r="AJ66" s="706">
        <v>4</v>
      </c>
      <c r="AK66" s="705">
        <v>4</v>
      </c>
      <c r="AL66" s="870"/>
      <c r="AM66" s="870">
        <v>7</v>
      </c>
      <c r="AN66" s="870">
        <v>2</v>
      </c>
      <c r="AO66" s="870"/>
      <c r="AP66" s="870">
        <v>1</v>
      </c>
      <c r="AQ66" s="706">
        <v>4</v>
      </c>
      <c r="AR66" s="874">
        <v>4</v>
      </c>
      <c r="AS66" s="870"/>
      <c r="AT66" s="870">
        <v>7</v>
      </c>
      <c r="AU66" s="870"/>
      <c r="AV66" s="870"/>
      <c r="AW66" s="870"/>
      <c r="AX66" s="706"/>
      <c r="AY66" s="2756">
        <f t="shared" si="9"/>
        <v>61</v>
      </c>
      <c r="AZ66" s="2672"/>
      <c r="BA66" s="2672"/>
      <c r="BB66" s="2673">
        <f>AY66/4</f>
        <v>15.25</v>
      </c>
      <c r="BC66" s="2673"/>
      <c r="BD66" s="2616"/>
      <c r="BE66" s="2754"/>
      <c r="BF66" s="2754"/>
      <c r="BG66" s="2754"/>
      <c r="BH66" s="2754"/>
      <c r="BI66" s="2754"/>
      <c r="BJ66" s="2754"/>
      <c r="BK66" s="2695"/>
      <c r="BL66" s="2695"/>
      <c r="BM66" s="2695"/>
      <c r="BN66" s="2696"/>
    </row>
    <row r="67" spans="2:66" ht="21" customHeight="1">
      <c r="B67" s="2599"/>
      <c r="C67" s="2599"/>
      <c r="D67" s="2636" t="s">
        <v>964</v>
      </c>
      <c r="E67" s="2637"/>
      <c r="F67" s="2637"/>
      <c r="G67" s="2637"/>
      <c r="H67" s="2637"/>
      <c r="I67" s="2637"/>
      <c r="J67" s="2637"/>
      <c r="K67" s="2637"/>
      <c r="L67" s="2637"/>
      <c r="M67" s="2637"/>
      <c r="N67" s="2637"/>
      <c r="O67" s="2637"/>
      <c r="P67" s="2766"/>
      <c r="Q67" s="2766"/>
      <c r="R67" s="2766"/>
      <c r="S67" s="2766"/>
      <c r="T67" s="2766"/>
      <c r="U67" s="2766"/>
      <c r="V67" s="2767"/>
      <c r="W67" s="728"/>
      <c r="X67" s="716">
        <v>7</v>
      </c>
      <c r="Y67" s="716">
        <v>7</v>
      </c>
      <c r="Z67" s="716"/>
      <c r="AA67" s="716">
        <v>7</v>
      </c>
      <c r="AB67" s="716">
        <v>7</v>
      </c>
      <c r="AC67" s="717"/>
      <c r="AD67" s="715"/>
      <c r="AE67" s="716">
        <v>7</v>
      </c>
      <c r="AF67" s="716">
        <v>7</v>
      </c>
      <c r="AG67" s="716"/>
      <c r="AH67" s="716">
        <v>7</v>
      </c>
      <c r="AI67" s="716">
        <v>7</v>
      </c>
      <c r="AJ67" s="717"/>
      <c r="AK67" s="715"/>
      <c r="AL67" s="716">
        <v>7</v>
      </c>
      <c r="AM67" s="716">
        <v>7</v>
      </c>
      <c r="AN67" s="716"/>
      <c r="AO67" s="716">
        <v>7</v>
      </c>
      <c r="AP67" s="716">
        <v>7</v>
      </c>
      <c r="AQ67" s="717"/>
      <c r="AR67" s="715"/>
      <c r="AS67" s="716">
        <v>7</v>
      </c>
      <c r="AT67" s="716"/>
      <c r="AU67" s="716"/>
      <c r="AV67" s="716">
        <v>7</v>
      </c>
      <c r="AW67" s="716"/>
      <c r="AX67" s="717">
        <v>7</v>
      </c>
      <c r="AY67" s="2756">
        <f t="shared" si="9"/>
        <v>105</v>
      </c>
      <c r="AZ67" s="2672"/>
      <c r="BA67" s="2672"/>
      <c r="BB67" s="2673">
        <f t="shared" ref="BB67:BB72" si="10">AY67/4</f>
        <v>26.25</v>
      </c>
      <c r="BC67" s="2673"/>
      <c r="BD67" s="2616"/>
      <c r="BE67" s="2754"/>
      <c r="BF67" s="2754"/>
      <c r="BG67" s="2754"/>
      <c r="BH67" s="2754"/>
      <c r="BI67" s="2754"/>
      <c r="BJ67" s="2754"/>
      <c r="BK67" s="2695"/>
      <c r="BL67" s="2695"/>
      <c r="BM67" s="2695"/>
      <c r="BN67" s="2696"/>
    </row>
    <row r="68" spans="2:66" ht="21" customHeight="1">
      <c r="B68" s="2599"/>
      <c r="C68" s="2599"/>
      <c r="D68" s="2636" t="s">
        <v>965</v>
      </c>
      <c r="E68" s="2637"/>
      <c r="F68" s="2637"/>
      <c r="G68" s="2637"/>
      <c r="H68" s="2637"/>
      <c r="I68" s="2637"/>
      <c r="J68" s="2637"/>
      <c r="K68" s="2637"/>
      <c r="L68" s="2637"/>
      <c r="M68" s="2637"/>
      <c r="N68" s="2637"/>
      <c r="O68" s="2637"/>
      <c r="P68" s="2625"/>
      <c r="Q68" s="2626"/>
      <c r="R68" s="2626"/>
      <c r="S68" s="2626"/>
      <c r="T68" s="2626"/>
      <c r="U68" s="2626"/>
      <c r="V68" s="2627"/>
      <c r="W68" s="874"/>
      <c r="X68" s="870"/>
      <c r="Y68" s="870"/>
      <c r="Z68" s="716">
        <v>7</v>
      </c>
      <c r="AA68" s="716">
        <v>7</v>
      </c>
      <c r="AB68" s="870"/>
      <c r="AC68" s="706"/>
      <c r="AD68" s="705"/>
      <c r="AE68" s="870"/>
      <c r="AF68" s="870"/>
      <c r="AG68" s="716">
        <v>7</v>
      </c>
      <c r="AH68" s="716">
        <v>7</v>
      </c>
      <c r="AI68" s="870"/>
      <c r="AJ68" s="706"/>
      <c r="AK68" s="705"/>
      <c r="AL68" s="870"/>
      <c r="AM68" s="870"/>
      <c r="AN68" s="716">
        <v>7</v>
      </c>
      <c r="AO68" s="716">
        <v>7</v>
      </c>
      <c r="AP68" s="870"/>
      <c r="AQ68" s="706"/>
      <c r="AR68" s="874"/>
      <c r="AS68" s="870"/>
      <c r="AT68" s="870"/>
      <c r="AU68" s="716">
        <v>7</v>
      </c>
      <c r="AV68" s="870"/>
      <c r="AW68" s="870"/>
      <c r="AX68" s="706">
        <v>7</v>
      </c>
      <c r="AY68" s="2756">
        <f t="shared" si="9"/>
        <v>56</v>
      </c>
      <c r="AZ68" s="2672"/>
      <c r="BA68" s="2672"/>
      <c r="BB68" s="2673">
        <f t="shared" si="10"/>
        <v>14</v>
      </c>
      <c r="BC68" s="2673"/>
      <c r="BD68" s="2616"/>
      <c r="BE68" s="2754"/>
      <c r="BF68" s="2754"/>
      <c r="BG68" s="2754"/>
      <c r="BH68" s="2754"/>
      <c r="BI68" s="2754"/>
      <c r="BJ68" s="2754"/>
      <c r="BK68" s="2695"/>
      <c r="BL68" s="2695"/>
      <c r="BM68" s="2695"/>
      <c r="BN68" s="2696"/>
    </row>
    <row r="69" spans="2:66" ht="21" customHeight="1">
      <c r="B69" s="2599"/>
      <c r="C69" s="2599"/>
      <c r="D69" s="2636" t="s">
        <v>966</v>
      </c>
      <c r="E69" s="2637"/>
      <c r="F69" s="2637"/>
      <c r="G69" s="2637"/>
      <c r="H69" s="2637"/>
      <c r="I69" s="2637"/>
      <c r="J69" s="2637"/>
      <c r="K69" s="2637"/>
      <c r="L69" s="2637"/>
      <c r="M69" s="2637"/>
      <c r="N69" s="2637"/>
      <c r="O69" s="2637"/>
      <c r="P69" s="2766"/>
      <c r="Q69" s="2766"/>
      <c r="R69" s="2766"/>
      <c r="S69" s="2766"/>
      <c r="T69" s="2766"/>
      <c r="U69" s="2766"/>
      <c r="V69" s="2767"/>
      <c r="W69" s="728">
        <v>4</v>
      </c>
      <c r="X69" s="716">
        <v>7</v>
      </c>
      <c r="Y69" s="716">
        <v>7</v>
      </c>
      <c r="Z69" s="716"/>
      <c r="AA69" s="716">
        <v>7</v>
      </c>
      <c r="AB69" s="716">
        <v>7</v>
      </c>
      <c r="AC69" s="717"/>
      <c r="AD69" s="715"/>
      <c r="AE69" s="716">
        <v>7</v>
      </c>
      <c r="AF69" s="716"/>
      <c r="AG69" s="716"/>
      <c r="AH69" s="716">
        <v>7</v>
      </c>
      <c r="AI69" s="716">
        <v>7</v>
      </c>
      <c r="AJ69" s="717"/>
      <c r="AK69" s="715"/>
      <c r="AL69" s="716"/>
      <c r="AM69" s="716"/>
      <c r="AN69" s="716"/>
      <c r="AO69" s="716"/>
      <c r="AP69" s="716"/>
      <c r="AQ69" s="717"/>
      <c r="AR69" s="715"/>
      <c r="AS69" s="716">
        <v>7</v>
      </c>
      <c r="AT69" s="716"/>
      <c r="AU69" s="716"/>
      <c r="AV69" s="716">
        <v>7</v>
      </c>
      <c r="AW69" s="716"/>
      <c r="AX69" s="717">
        <v>7</v>
      </c>
      <c r="AY69" s="2756">
        <f t="shared" si="9"/>
        <v>74</v>
      </c>
      <c r="AZ69" s="2672"/>
      <c r="BA69" s="2672"/>
      <c r="BB69" s="2673">
        <f t="shared" si="10"/>
        <v>18.5</v>
      </c>
      <c r="BC69" s="2673"/>
      <c r="BD69" s="2616"/>
      <c r="BE69" s="2754"/>
      <c r="BF69" s="2754"/>
      <c r="BG69" s="2754"/>
      <c r="BH69" s="2754"/>
      <c r="BI69" s="2754"/>
      <c r="BJ69" s="2754"/>
      <c r="BK69" s="2695"/>
      <c r="BL69" s="2695"/>
      <c r="BM69" s="2695"/>
      <c r="BN69" s="2696"/>
    </row>
    <row r="70" spans="2:66" ht="21" customHeight="1">
      <c r="B70" s="2599"/>
      <c r="C70" s="2599"/>
      <c r="D70" s="2636"/>
      <c r="E70" s="2637"/>
      <c r="F70" s="2637"/>
      <c r="G70" s="2637"/>
      <c r="H70" s="2637"/>
      <c r="I70" s="2637"/>
      <c r="J70" s="2637"/>
      <c r="K70" s="2637"/>
      <c r="L70" s="2637"/>
      <c r="M70" s="2637"/>
      <c r="N70" s="2637"/>
      <c r="O70" s="2637"/>
      <c r="P70" s="2625"/>
      <c r="Q70" s="2626"/>
      <c r="R70" s="2626"/>
      <c r="S70" s="2626"/>
      <c r="T70" s="2626"/>
      <c r="U70" s="2626"/>
      <c r="V70" s="2627"/>
      <c r="W70" s="874"/>
      <c r="X70" s="870"/>
      <c r="Y70" s="870"/>
      <c r="Z70" s="870"/>
      <c r="AA70" s="870"/>
      <c r="AB70" s="870"/>
      <c r="AC70" s="729"/>
      <c r="AD70" s="705"/>
      <c r="AE70" s="870"/>
      <c r="AF70" s="870"/>
      <c r="AG70" s="870"/>
      <c r="AH70" s="870"/>
      <c r="AI70" s="870"/>
      <c r="AJ70" s="729"/>
      <c r="AK70" s="705"/>
      <c r="AL70" s="870"/>
      <c r="AM70" s="870"/>
      <c r="AN70" s="870"/>
      <c r="AO70" s="870"/>
      <c r="AP70" s="870"/>
      <c r="AQ70" s="729"/>
      <c r="AR70" s="705"/>
      <c r="AS70" s="870"/>
      <c r="AT70" s="870"/>
      <c r="AU70" s="870"/>
      <c r="AV70" s="870"/>
      <c r="AW70" s="870"/>
      <c r="AX70" s="729"/>
      <c r="AY70" s="2756">
        <f t="shared" si="9"/>
        <v>0</v>
      </c>
      <c r="AZ70" s="2672"/>
      <c r="BA70" s="2672"/>
      <c r="BB70" s="2673">
        <f t="shared" si="10"/>
        <v>0</v>
      </c>
      <c r="BC70" s="2673"/>
      <c r="BD70" s="2616"/>
      <c r="BE70" s="2754"/>
      <c r="BF70" s="2754"/>
      <c r="BG70" s="2754"/>
      <c r="BH70" s="2754"/>
      <c r="BI70" s="2754"/>
      <c r="BJ70" s="2754"/>
      <c r="BK70" s="2695"/>
      <c r="BL70" s="2695"/>
      <c r="BM70" s="2695"/>
      <c r="BN70" s="2696"/>
    </row>
    <row r="71" spans="2:66" ht="21" customHeight="1">
      <c r="B71" s="2599"/>
      <c r="C71" s="2599"/>
      <c r="D71" s="2636"/>
      <c r="E71" s="2637"/>
      <c r="F71" s="2637"/>
      <c r="G71" s="2637"/>
      <c r="H71" s="2637"/>
      <c r="I71" s="2637"/>
      <c r="J71" s="2637"/>
      <c r="K71" s="2637"/>
      <c r="L71" s="2637"/>
      <c r="M71" s="2637"/>
      <c r="N71" s="2637"/>
      <c r="O71" s="2637"/>
      <c r="P71" s="2625"/>
      <c r="Q71" s="2626"/>
      <c r="R71" s="2626"/>
      <c r="S71" s="2626"/>
      <c r="T71" s="2626"/>
      <c r="U71" s="2626"/>
      <c r="V71" s="2627"/>
      <c r="W71" s="874"/>
      <c r="X71" s="870"/>
      <c r="Y71" s="870"/>
      <c r="Z71" s="870"/>
      <c r="AA71" s="870"/>
      <c r="AB71" s="870"/>
      <c r="AC71" s="706"/>
      <c r="AD71" s="705"/>
      <c r="AE71" s="870"/>
      <c r="AF71" s="870"/>
      <c r="AG71" s="870"/>
      <c r="AH71" s="870"/>
      <c r="AI71" s="870"/>
      <c r="AJ71" s="706"/>
      <c r="AK71" s="705"/>
      <c r="AL71" s="870"/>
      <c r="AM71" s="870"/>
      <c r="AN71" s="870"/>
      <c r="AO71" s="870"/>
      <c r="AP71" s="870"/>
      <c r="AQ71" s="706"/>
      <c r="AR71" s="874"/>
      <c r="AS71" s="870"/>
      <c r="AT71" s="870"/>
      <c r="AU71" s="870"/>
      <c r="AV71" s="870"/>
      <c r="AW71" s="870"/>
      <c r="AX71" s="706"/>
      <c r="AY71" s="2756">
        <f t="shared" si="9"/>
        <v>0</v>
      </c>
      <c r="AZ71" s="2672"/>
      <c r="BA71" s="2672"/>
      <c r="BB71" s="2673">
        <f t="shared" si="10"/>
        <v>0</v>
      </c>
      <c r="BC71" s="2673"/>
      <c r="BD71" s="2616"/>
      <c r="BE71" s="2754"/>
      <c r="BF71" s="2754"/>
      <c r="BG71" s="2754"/>
      <c r="BH71" s="2754"/>
      <c r="BI71" s="2754"/>
      <c r="BJ71" s="2754"/>
      <c r="BK71" s="2695"/>
      <c r="BL71" s="2695"/>
      <c r="BM71" s="2695"/>
      <c r="BN71" s="2696"/>
    </row>
    <row r="72" spans="2:66" ht="21" customHeight="1" thickBot="1">
      <c r="B72" s="2599"/>
      <c r="C72" s="2599"/>
      <c r="D72" s="2773"/>
      <c r="E72" s="2733"/>
      <c r="F72" s="2733"/>
      <c r="G72" s="2733"/>
      <c r="H72" s="2733"/>
      <c r="I72" s="2733"/>
      <c r="J72" s="2733"/>
      <c r="K72" s="2733"/>
      <c r="L72" s="2733"/>
      <c r="M72" s="2733"/>
      <c r="N72" s="2733"/>
      <c r="O72" s="2733"/>
      <c r="P72" s="2734"/>
      <c r="Q72" s="2735"/>
      <c r="R72" s="2735"/>
      <c r="S72" s="2735"/>
      <c r="T72" s="2735"/>
      <c r="U72" s="2735"/>
      <c r="V72" s="2736"/>
      <c r="W72" s="714"/>
      <c r="X72" s="712"/>
      <c r="Y72" s="712"/>
      <c r="Z72" s="712"/>
      <c r="AA72" s="712"/>
      <c r="AB72" s="712"/>
      <c r="AC72" s="713"/>
      <c r="AD72" s="711"/>
      <c r="AE72" s="712"/>
      <c r="AF72" s="712"/>
      <c r="AG72" s="712"/>
      <c r="AH72" s="712"/>
      <c r="AI72" s="712"/>
      <c r="AJ72" s="713"/>
      <c r="AK72" s="711"/>
      <c r="AL72" s="712"/>
      <c r="AM72" s="712"/>
      <c r="AN72" s="712"/>
      <c r="AO72" s="712"/>
      <c r="AP72" s="712"/>
      <c r="AQ72" s="713"/>
      <c r="AR72" s="714"/>
      <c r="AS72" s="712"/>
      <c r="AT72" s="712"/>
      <c r="AU72" s="712"/>
      <c r="AV72" s="712"/>
      <c r="AW72" s="712"/>
      <c r="AX72" s="713"/>
      <c r="AY72" s="2774">
        <f t="shared" si="9"/>
        <v>0</v>
      </c>
      <c r="AZ72" s="2737"/>
      <c r="BA72" s="2737"/>
      <c r="BB72" s="2738">
        <f t="shared" si="10"/>
        <v>0</v>
      </c>
      <c r="BC72" s="2738"/>
      <c r="BD72" s="2630"/>
      <c r="BE72" s="2755"/>
      <c r="BF72" s="2755"/>
      <c r="BG72" s="2755"/>
      <c r="BH72" s="2755"/>
      <c r="BI72" s="2755"/>
      <c r="BJ72" s="2755"/>
      <c r="BK72" s="2726"/>
      <c r="BL72" s="2726"/>
      <c r="BM72" s="2726"/>
      <c r="BN72" s="2727"/>
    </row>
    <row r="73" spans="2:66" ht="21" customHeight="1" thickBot="1">
      <c r="B73" s="2599"/>
      <c r="C73" s="2714" t="s">
        <v>950</v>
      </c>
      <c r="D73" s="2715"/>
      <c r="E73" s="2715"/>
      <c r="F73" s="2715"/>
      <c r="G73" s="2715"/>
      <c r="H73" s="2715"/>
      <c r="I73" s="2715"/>
      <c r="J73" s="2715"/>
      <c r="K73" s="2715"/>
      <c r="L73" s="2715"/>
      <c r="M73" s="2715"/>
      <c r="N73" s="2715"/>
      <c r="O73" s="2715"/>
      <c r="P73" s="2715"/>
      <c r="Q73" s="2715"/>
      <c r="R73" s="2715"/>
      <c r="S73" s="2715"/>
      <c r="T73" s="2715"/>
      <c r="U73" s="2715"/>
      <c r="V73" s="2716"/>
      <c r="W73" s="718">
        <f t="shared" ref="W73:AX73" si="11">SUM(W65:W72)</f>
        <v>8</v>
      </c>
      <c r="X73" s="719">
        <f t="shared" si="11"/>
        <v>21</v>
      </c>
      <c r="Y73" s="719">
        <f t="shared" si="11"/>
        <v>28</v>
      </c>
      <c r="Z73" s="719">
        <f t="shared" si="11"/>
        <v>7</v>
      </c>
      <c r="AA73" s="719">
        <f t="shared" si="11"/>
        <v>28</v>
      </c>
      <c r="AB73" s="719">
        <f t="shared" si="11"/>
        <v>22</v>
      </c>
      <c r="AC73" s="720">
        <f t="shared" si="11"/>
        <v>4</v>
      </c>
      <c r="AD73" s="718">
        <f t="shared" si="11"/>
        <v>4</v>
      </c>
      <c r="AE73" s="719">
        <f t="shared" si="11"/>
        <v>21</v>
      </c>
      <c r="AF73" s="719">
        <f t="shared" si="11"/>
        <v>21</v>
      </c>
      <c r="AG73" s="719">
        <f t="shared" si="11"/>
        <v>7</v>
      </c>
      <c r="AH73" s="719">
        <f t="shared" si="11"/>
        <v>28</v>
      </c>
      <c r="AI73" s="719">
        <f t="shared" si="11"/>
        <v>22</v>
      </c>
      <c r="AJ73" s="720">
        <f t="shared" si="11"/>
        <v>4</v>
      </c>
      <c r="AK73" s="718">
        <f t="shared" si="11"/>
        <v>4</v>
      </c>
      <c r="AL73" s="719">
        <f t="shared" si="11"/>
        <v>14</v>
      </c>
      <c r="AM73" s="719">
        <f t="shared" si="11"/>
        <v>21</v>
      </c>
      <c r="AN73" s="719">
        <f t="shared" si="11"/>
        <v>9</v>
      </c>
      <c r="AO73" s="719">
        <f t="shared" si="11"/>
        <v>21</v>
      </c>
      <c r="AP73" s="719">
        <f t="shared" si="11"/>
        <v>15</v>
      </c>
      <c r="AQ73" s="720">
        <f t="shared" si="11"/>
        <v>4</v>
      </c>
      <c r="AR73" s="718">
        <f t="shared" si="11"/>
        <v>4</v>
      </c>
      <c r="AS73" s="719">
        <f t="shared" si="11"/>
        <v>21</v>
      </c>
      <c r="AT73" s="719">
        <f t="shared" si="11"/>
        <v>14</v>
      </c>
      <c r="AU73" s="719">
        <f t="shared" si="11"/>
        <v>7</v>
      </c>
      <c r="AV73" s="719">
        <f t="shared" si="11"/>
        <v>21</v>
      </c>
      <c r="AW73" s="719">
        <f t="shared" si="11"/>
        <v>0</v>
      </c>
      <c r="AX73" s="720">
        <f t="shared" si="11"/>
        <v>21</v>
      </c>
      <c r="AY73" s="2757">
        <f>SUM(AY65:BA72)</f>
        <v>401</v>
      </c>
      <c r="AZ73" s="2758"/>
      <c r="BA73" s="2758"/>
      <c r="BB73" s="2759">
        <f>SUM($BB$65:$BD$72)</f>
        <v>100.25</v>
      </c>
      <c r="BC73" s="2759"/>
      <c r="BD73" s="2760"/>
      <c r="BE73" s="2761">
        <f>SUM(BE65)</f>
        <v>2.5</v>
      </c>
      <c r="BF73" s="2762"/>
      <c r="BG73" s="2762"/>
      <c r="BH73" s="2762"/>
      <c r="BI73" s="2762"/>
      <c r="BJ73" s="2763"/>
      <c r="BK73" s="2768"/>
      <c r="BL73" s="2768"/>
      <c r="BM73" s="2768"/>
      <c r="BN73" s="2769"/>
    </row>
    <row r="74" spans="2:66" ht="21" customHeight="1" thickBot="1">
      <c r="B74" s="724" t="s">
        <v>952</v>
      </c>
      <c r="C74" s="725"/>
      <c r="D74" s="726"/>
      <c r="E74" s="854"/>
      <c r="F74" s="854"/>
      <c r="G74" s="854"/>
      <c r="H74" s="854"/>
      <c r="I74" s="854"/>
      <c r="J74" s="854"/>
      <c r="K74" s="854"/>
      <c r="L74" s="854"/>
      <c r="M74" s="854"/>
      <c r="N74" s="854"/>
      <c r="O74" s="854"/>
      <c r="P74" s="854"/>
      <c r="Q74" s="854"/>
      <c r="R74" s="854"/>
      <c r="S74" s="854"/>
      <c r="T74" s="854"/>
      <c r="U74" s="854"/>
      <c r="V74" s="854"/>
      <c r="W74" s="850"/>
      <c r="X74" s="850"/>
      <c r="Y74" s="850"/>
      <c r="Z74" s="850"/>
      <c r="AA74" s="850"/>
      <c r="AB74" s="850"/>
      <c r="AC74" s="850"/>
      <c r="AD74" s="850"/>
      <c r="AE74" s="850"/>
      <c r="AF74" s="850"/>
      <c r="AG74" s="850"/>
      <c r="AH74" s="850"/>
      <c r="AI74" s="850"/>
      <c r="AJ74" s="850"/>
      <c r="AK74" s="850"/>
      <c r="AL74" s="850"/>
      <c r="AM74" s="850"/>
      <c r="AN74" s="850"/>
      <c r="AO74" s="850"/>
      <c r="AP74" s="850"/>
      <c r="AQ74" s="850"/>
      <c r="AR74" s="850"/>
      <c r="AS74" s="850"/>
      <c r="AT74" s="850"/>
      <c r="AU74" s="850"/>
      <c r="AV74" s="850"/>
      <c r="AW74" s="850"/>
      <c r="AX74" s="851"/>
      <c r="AY74" s="2770">
        <v>40</v>
      </c>
      <c r="AZ74" s="2771"/>
      <c r="BA74" s="2771"/>
      <c r="BB74" s="2771"/>
      <c r="BC74" s="2771"/>
      <c r="BD74" s="2771"/>
      <c r="BE74" s="2771"/>
      <c r="BF74" s="2771"/>
      <c r="BG74" s="2771"/>
      <c r="BH74" s="2771"/>
      <c r="BI74" s="2771"/>
      <c r="BJ74" s="2771"/>
      <c r="BK74" s="2771"/>
      <c r="BL74" s="2771"/>
      <c r="BM74" s="2771"/>
      <c r="BN74" s="2772"/>
    </row>
    <row r="75" spans="2:66" ht="21" customHeight="1">
      <c r="B75" s="48" t="s">
        <v>954</v>
      </c>
    </row>
    <row r="76" spans="2:66" ht="21" customHeight="1">
      <c r="B76" s="48" t="s">
        <v>955</v>
      </c>
      <c r="G76" s="48"/>
    </row>
    <row r="77" spans="2:66" ht="21" customHeight="1">
      <c r="G77" s="48"/>
    </row>
  </sheetData>
  <mergeCells count="508">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65:BN65"/>
    <mergeCell ref="D66:I66"/>
    <mergeCell ref="J66:L66"/>
    <mergeCell ref="M66:O66"/>
    <mergeCell ref="P66:V66"/>
    <mergeCell ref="AY66:BA66"/>
    <mergeCell ref="BB66:BD66"/>
    <mergeCell ref="BK66:BN66"/>
    <mergeCell ref="BK67:BN67"/>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P56:V56"/>
    <mergeCell ref="AY56:BA56"/>
    <mergeCell ref="BB56:BD56"/>
    <mergeCell ref="BK56:BN56"/>
    <mergeCell ref="D55:I55"/>
    <mergeCell ref="J55:L55"/>
    <mergeCell ref="M55:O55"/>
    <mergeCell ref="P55:V55"/>
    <mergeCell ref="AY55:BA55"/>
    <mergeCell ref="BB55:BD55"/>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BK40:BN40"/>
    <mergeCell ref="D41:I41"/>
    <mergeCell ref="J41:L41"/>
    <mergeCell ref="M41:O41"/>
    <mergeCell ref="P41:V41"/>
    <mergeCell ref="AY41:BA41"/>
    <mergeCell ref="BB41:BD41"/>
    <mergeCell ref="BE41:BG41"/>
    <mergeCell ref="BH41:BJ41"/>
    <mergeCell ref="BK41:BN41"/>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AJ29:AN29"/>
    <mergeCell ref="AO29:AR29"/>
    <mergeCell ref="AS29:AV29"/>
    <mergeCell ref="AZ29:BD29"/>
    <mergeCell ref="BE29:BH29"/>
    <mergeCell ref="BI29:BL29"/>
    <mergeCell ref="D29:H29"/>
    <mergeCell ref="I29:L29"/>
    <mergeCell ref="M29:P29"/>
    <mergeCell ref="T29:X29"/>
    <mergeCell ref="Y29:AB29"/>
    <mergeCell ref="AC29:AF29"/>
    <mergeCell ref="AJ28:AN28"/>
    <mergeCell ref="AO28:AR28"/>
    <mergeCell ref="AS28:AV28"/>
    <mergeCell ref="AZ28:BD28"/>
    <mergeCell ref="BE28:BH28"/>
    <mergeCell ref="BI28:BL28"/>
    <mergeCell ref="D28:H28"/>
    <mergeCell ref="I28:L28"/>
    <mergeCell ref="M28:P28"/>
    <mergeCell ref="T28:X28"/>
    <mergeCell ref="Y28:AB28"/>
    <mergeCell ref="AC28:AF28"/>
    <mergeCell ref="AJ27:AN27"/>
    <mergeCell ref="AO27:AR27"/>
    <mergeCell ref="AS27:AV27"/>
    <mergeCell ref="AZ27:BD27"/>
    <mergeCell ref="BE27:BH27"/>
    <mergeCell ref="BI27:BL27"/>
    <mergeCell ref="D27:H27"/>
    <mergeCell ref="I27:L27"/>
    <mergeCell ref="M27:P27"/>
    <mergeCell ref="T27:X27"/>
    <mergeCell ref="Y27:AB27"/>
    <mergeCell ref="AC27:AF27"/>
    <mergeCell ref="AJ26:AN26"/>
    <mergeCell ref="AO26:AR26"/>
    <mergeCell ref="AS26:AV26"/>
    <mergeCell ref="AZ26:BD26"/>
    <mergeCell ref="BE26:BH26"/>
    <mergeCell ref="BI26:BL26"/>
    <mergeCell ref="D26:H26"/>
    <mergeCell ref="I26:L26"/>
    <mergeCell ref="M26:P26"/>
    <mergeCell ref="T26:X26"/>
    <mergeCell ref="Y26:AB26"/>
    <mergeCell ref="AC26:AF26"/>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Z16:AD16"/>
    <mergeCell ref="AE16:AH16"/>
    <mergeCell ref="AI16:AK16"/>
    <mergeCell ref="AL16:AN16"/>
    <mergeCell ref="AQ16:AU16"/>
    <mergeCell ref="AV16:AY16"/>
    <mergeCell ref="AZ16:BB16"/>
    <mergeCell ref="BC16:BE16"/>
    <mergeCell ref="AZ17:BB17"/>
    <mergeCell ref="BC17:BE17"/>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D14:E14"/>
    <mergeCell ref="F14:V14"/>
    <mergeCell ref="Z14:AD14"/>
    <mergeCell ref="AE14:AH14"/>
    <mergeCell ref="AI14:AK14"/>
    <mergeCell ref="AL14:AN14"/>
    <mergeCell ref="AQ14:AU14"/>
    <mergeCell ref="AV14:AY14"/>
    <mergeCell ref="AZ14:BB14"/>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D6:F6"/>
    <mergeCell ref="G6:T6"/>
    <mergeCell ref="Z6:AF6"/>
    <mergeCell ref="AG6:AJ6"/>
    <mergeCell ref="AK6:AN6"/>
    <mergeCell ref="AW5:AZ5"/>
    <mergeCell ref="BA5:BD5"/>
    <mergeCell ref="BE5:BG5"/>
    <mergeCell ref="CA5:CG5"/>
    <mergeCell ref="AO2:AV2"/>
    <mergeCell ref="AW2:BR2"/>
    <mergeCell ref="AO3:AV3"/>
    <mergeCell ref="AW3:BJ3"/>
    <mergeCell ref="BK3:BN3"/>
    <mergeCell ref="BO3:BR3"/>
    <mergeCell ref="CP5:CS5"/>
    <mergeCell ref="CT5:CW5"/>
    <mergeCell ref="CX5:DA5"/>
    <mergeCell ref="CH5:CK5"/>
    <mergeCell ref="CL5:CO5"/>
    <mergeCell ref="CX4:DA4"/>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s>
  <phoneticPr fontId="3"/>
  <conditionalFormatting sqref="C31:N31 C25:H26 AC25:AF26 CA25:CD26 I25:L29 Y25:AB29 AG25:AG29 C27:D27 T27 M27:M28 Q27:S28 BV27:BV28 T28:X28 C28:H29 M29:X29 AC29:AF29 BV29:BY29 CA29:CD29 C30:AG30 AG31">
    <cfRule type="expression" dxfId="57" priority="26">
      <formula>COUNTA($D$7)&gt;=1</formula>
    </cfRule>
  </conditionalFormatting>
  <conditionalFormatting sqref="C24:AG24">
    <cfRule type="expression" dxfId="56" priority="32">
      <formula>COUNTA($D$7)&gt;=1</formula>
    </cfRule>
  </conditionalFormatting>
  <conditionalFormatting sqref="C32:AG33">
    <cfRule type="expression" dxfId="55" priority="28">
      <formula>COUNTA($D$7)&gt;=1</formula>
    </cfRule>
  </conditionalFormatting>
  <conditionalFormatting sqref="D5:D7 E16:E17">
    <cfRule type="expression" dxfId="54" priority="41">
      <formula>IF($E$9:$F$9="〇",TRUE,FALSE)</formula>
    </cfRule>
  </conditionalFormatting>
  <conditionalFormatting sqref="D5:D7">
    <cfRule type="expression" dxfId="53" priority="40">
      <formula>IF($E$10:$F$11="〇",TRUE,FALSE)</formula>
    </cfRule>
  </conditionalFormatting>
  <conditionalFormatting sqref="D10">
    <cfRule type="expression" dxfId="52" priority="39">
      <formula>IF($E$9:$F$9="〇",TRUE,FALSE)</formula>
    </cfRule>
  </conditionalFormatting>
  <conditionalFormatting sqref="D12:E12 D13:D14">
    <cfRule type="expression" dxfId="51" priority="37">
      <formula>IF($E$9:$F$9="〇",TRUE,FALSE)</formula>
    </cfRule>
    <cfRule type="expression" dxfId="50" priority="38">
      <formula>IF($E$10:$F$11="〇",TRUE,FALSE)</formula>
    </cfRule>
  </conditionalFormatting>
  <conditionalFormatting sqref="M25:X26">
    <cfRule type="expression" dxfId="49" priority="7">
      <formula>COUNTA($D$7)&gt;=1</formula>
    </cfRule>
  </conditionalFormatting>
  <conditionalFormatting sqref="N31:P31">
    <cfRule type="beginsWith" dxfId="48" priority="15" operator="beginsWith" text="可">
      <formula>LEFT(N31,LEN("可"))="可"</formula>
    </cfRule>
    <cfRule type="containsText" dxfId="47" priority="16" operator="containsText" text="不可">
      <formula>NOT(ISERROR(SEARCH("不可",N31)))</formula>
    </cfRule>
  </conditionalFormatting>
  <conditionalFormatting sqref="Q31:AD31">
    <cfRule type="expression" dxfId="46" priority="25">
      <formula>COUNTA($D$7)&gt;=1</formula>
    </cfRule>
  </conditionalFormatting>
  <conditionalFormatting sqref="AC27:AC28">
    <cfRule type="expression" dxfId="45" priority="5">
      <formula>COUNTA($D$7)&gt;=1</formula>
    </cfRule>
  </conditionalFormatting>
  <conditionalFormatting sqref="AD31:AF31">
    <cfRule type="beginsWith" dxfId="44" priority="13" operator="beginsWith" text="可">
      <formula>LEFT(AD31,LEN("可"))="可"</formula>
    </cfRule>
    <cfRule type="containsText" dxfId="43" priority="14" operator="containsText" text="不可">
      <formula>NOT(ISERROR(SEARCH("不可",AD31)))</formula>
    </cfRule>
  </conditionalFormatting>
  <conditionalFormatting sqref="AE15">
    <cfRule type="expression" dxfId="42" priority="36">
      <formula>COUNTA($D$5,$D$6)&gt;=1</formula>
    </cfRule>
  </conditionalFormatting>
  <conditionalFormatting sqref="AE14:AN14">
    <cfRule type="expression" dxfId="41" priority="31">
      <formula>COUNTA($D$7)&gt;=1</formula>
    </cfRule>
  </conditionalFormatting>
  <conditionalFormatting sqref="AE16:AN16">
    <cfRule type="expression" dxfId="40" priority="35">
      <formula>COUNTA($D$6)&gt;=1</formula>
    </cfRule>
  </conditionalFormatting>
  <conditionalFormatting sqref="AI15:AN15">
    <cfRule type="expression" dxfId="39" priority="42">
      <formula>COUNTA($D$5,$D$6)&gt;=1</formula>
    </cfRule>
  </conditionalFormatting>
  <conditionalFormatting sqref="AI31:AT31">
    <cfRule type="expression" dxfId="38" priority="24">
      <formula>COUNTA($D$5:$D$6)&gt;=1</formula>
    </cfRule>
  </conditionalFormatting>
  <conditionalFormatting sqref="AI24:BM30">
    <cfRule type="expression" dxfId="37" priority="1">
      <formula>COUNTA($D$5:$D$6)&gt;=1</formula>
    </cfRule>
  </conditionalFormatting>
  <conditionalFormatting sqref="AI32:BM32">
    <cfRule type="expression" dxfId="36" priority="27">
      <formula>COUNTA($D$5:$D$6)&gt;=1</formula>
    </cfRule>
  </conditionalFormatting>
  <conditionalFormatting sqref="AT31:AV31">
    <cfRule type="beginsWith" dxfId="35" priority="10" operator="beginsWith" text="可">
      <formula>LEFT(AT31,LEN("可"))="可"</formula>
    </cfRule>
    <cfRule type="containsText" dxfId="34" priority="12" operator="containsText" text="不可">
      <formula>NOT(ISERROR(SEARCH("不可",AT31)))</formula>
    </cfRule>
  </conditionalFormatting>
  <conditionalFormatting sqref="AV14:BE14">
    <cfRule type="expression" dxfId="33" priority="17">
      <formula>COUNTA($D$7)&gt;=1</formula>
    </cfRule>
  </conditionalFormatting>
  <conditionalFormatting sqref="AV15:BE15">
    <cfRule type="expression" dxfId="32" priority="18">
      <formula>COUNTA($D$5,$D$6)&gt;=1</formula>
    </cfRule>
  </conditionalFormatting>
  <conditionalFormatting sqref="AV16:BE16">
    <cfRule type="expression" dxfId="31" priority="19">
      <formula>COUNTA($D$6)&gt;=1</formula>
    </cfRule>
  </conditionalFormatting>
  <conditionalFormatting sqref="AW31:BJ31">
    <cfRule type="expression" dxfId="30" priority="23">
      <formula>COUNTA($D$5:$D$6)&gt;=1</formula>
    </cfRule>
  </conditionalFormatting>
  <conditionalFormatting sqref="BJ31:BL31">
    <cfRule type="beginsWith" dxfId="29" priority="9" operator="beginsWith" text="可">
      <formula>LEFT(BJ31,LEN("可"))="可"</formula>
    </cfRule>
    <cfRule type="containsText" dxfId="28" priority="11" operator="containsText" text="不可">
      <formula>NOT(ISERROR(SEARCH("不可",BJ31)))</formula>
    </cfRule>
  </conditionalFormatting>
  <conditionalFormatting sqref="BM31">
    <cfRule type="expression" dxfId="27" priority="29">
      <formula>COUNTA($D$5:$D$6)&gt;=1</formula>
    </cfRule>
  </conditionalFormatting>
  <conditionalFormatting sqref="BM14:BS14">
    <cfRule type="expression" dxfId="26" priority="30">
      <formula>COUNTA($D$7)&gt;=1</formula>
    </cfRule>
  </conditionalFormatting>
  <conditionalFormatting sqref="BV25:BY26">
    <cfRule type="expression" dxfId="25" priority="8">
      <formula>COUNTA($D$7)&gt;=1</formula>
    </cfRule>
  </conditionalFormatting>
  <conditionalFormatting sqref="CA27:CA28">
    <cfRule type="expression" dxfId="24" priority="6">
      <formula>COUNTA($D$7)&gt;=1</formula>
    </cfRule>
  </conditionalFormatting>
  <conditionalFormatting sqref="CB9:CK9">
    <cfRule type="expression" dxfId="23" priority="20">
      <formula>COUNTA($D$7)&gt;=1</formula>
    </cfRule>
  </conditionalFormatting>
  <conditionalFormatting sqref="CB10:CK10">
    <cfRule type="expression" dxfId="22" priority="21">
      <formula>COUNTA($D$5,$D$6)&gt;=1</formula>
    </cfRule>
  </conditionalFormatting>
  <conditionalFormatting sqref="CB11:CK11">
    <cfRule type="expression" dxfId="21" priority="22">
      <formula>COUNTA($D$6)&gt;=1</formula>
    </cfRule>
  </conditionalFormatting>
  <conditionalFormatting sqref="CF25:CI29">
    <cfRule type="expression" dxfId="20" priority="4">
      <formula>COUNTA($D$5:$D$6)&gt;=1</formula>
    </cfRule>
  </conditionalFormatting>
  <conditionalFormatting sqref="CK25:CN29">
    <cfRule type="expression" dxfId="19" priority="2">
      <formula>COUNTA($D$5:$D$6)&gt;=1</formula>
    </cfRule>
  </conditionalFormatting>
  <conditionalFormatting sqref="CP42:CR43">
    <cfRule type="expression" dxfId="18" priority="34">
      <formula>COUNTA($AN$8)&gt;=1</formula>
    </cfRule>
  </conditionalFormatting>
  <conditionalFormatting sqref="CP44:CR45">
    <cfRule type="expression" dxfId="17" priority="33">
      <formula>COUNTA($AN$6:$AP$7)&gt;=1</formula>
    </cfRule>
  </conditionalFormatting>
  <dataValidations count="2">
    <dataValidation type="list" allowBlank="1" showInputMessage="1" showErrorMessage="1" sqref="E12 D5:D7 D12:D14" xr:uid="{00000000-0002-0000-3100-000000000000}">
      <formula1>$W$1:$W$2</formula1>
    </dataValidation>
    <dataValidation type="list" allowBlank="1" showInputMessage="1" showErrorMessage="1" sqref="E16:E17 D10" xr:uid="{00000000-0002-0000-3100-000001000000}">
      <formula1>$X$1:$X$2</formula1>
    </dataValidation>
  </dataValidations>
  <printOptions verticalCentered="1"/>
  <pageMargins left="0.39370078740157483" right="0.19685039370078741" top="0.39370078740157483" bottom="0.39370078740157483" header="0.51181102362204722" footer="0.51181102362204722"/>
  <pageSetup paperSize="9" scale="3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CY45"/>
  <sheetViews>
    <sheetView view="pageBreakPreview" topLeftCell="C1" zoomScaleNormal="115" zoomScaleSheetLayoutView="100" workbookViewId="0">
      <selection activeCell="C1" sqref="C1"/>
    </sheetView>
  </sheetViews>
  <sheetFormatPr defaultColWidth="8.875" defaultRowHeight="12"/>
  <cols>
    <col min="1" max="2" width="1.75" style="590" hidden="1" customWidth="1"/>
    <col min="3" max="18" width="1.75" style="590" customWidth="1"/>
    <col min="19" max="72" width="2.25" style="590" customWidth="1"/>
    <col min="73" max="83" width="1.75" style="590" customWidth="1"/>
    <col min="84" max="107" width="1.875" style="590" customWidth="1"/>
    <col min="108" max="16384" width="8.875" style="590"/>
  </cols>
  <sheetData>
    <row r="1" spans="1:103" ht="54" customHeight="1">
      <c r="A1" s="730"/>
      <c r="C1" s="730" t="s">
        <v>1248</v>
      </c>
    </row>
    <row r="2" spans="1:103" ht="13.9" customHeight="1">
      <c r="BE2" s="731"/>
      <c r="BF2" s="731"/>
      <c r="BG2" s="731"/>
      <c r="BH2" s="731"/>
      <c r="BI2" s="731"/>
      <c r="BJ2" s="731"/>
      <c r="BK2" s="731"/>
      <c r="BL2" s="730"/>
      <c r="BM2" s="730"/>
      <c r="BN2" s="730"/>
      <c r="BO2" s="2665" t="s">
        <v>970</v>
      </c>
      <c r="BP2" s="2665"/>
      <c r="BQ2" s="2665"/>
      <c r="BR2" s="2787"/>
      <c r="BS2" s="2787"/>
      <c r="BT2" s="2665" t="s">
        <v>971</v>
      </c>
      <c r="BU2" s="2665"/>
      <c r="BV2" s="2787"/>
      <c r="BW2" s="2787"/>
      <c r="BX2" s="2665" t="s">
        <v>972</v>
      </c>
      <c r="BY2" s="2665"/>
      <c r="BZ2" s="2787"/>
      <c r="CA2" s="2787"/>
      <c r="CB2" s="2665" t="s">
        <v>973</v>
      </c>
      <c r="CC2" s="2665"/>
    </row>
    <row r="3" spans="1:103" ht="13.9" customHeight="1">
      <c r="CJ3" s="648"/>
    </row>
    <row r="4" spans="1:103" ht="13.9" customHeight="1">
      <c r="T4" s="590" t="s">
        <v>956</v>
      </c>
    </row>
    <row r="5" spans="1:103" ht="13.9" customHeight="1">
      <c r="BY5" s="732" t="str">
        <f>IF(COUNTIF(BY1:CA3,"○")&gt;1,"いずれか１つを選択してください。","")</f>
        <v/>
      </c>
    </row>
    <row r="6" spans="1:103" ht="13.9" customHeight="1">
      <c r="E6" s="590" t="s">
        <v>974</v>
      </c>
      <c r="AX6" s="590" t="s">
        <v>975</v>
      </c>
      <c r="CH6" s="733"/>
      <c r="CJ6" s="648"/>
    </row>
    <row r="7" spans="1:103" ht="13.9" customHeight="1">
      <c r="G7" s="2775" t="s">
        <v>976</v>
      </c>
      <c r="H7" s="2775"/>
      <c r="I7" s="2775"/>
      <c r="J7" s="2775"/>
      <c r="K7" s="2775"/>
      <c r="L7" s="2775"/>
      <c r="M7" s="2775"/>
      <c r="N7" s="2775"/>
      <c r="O7" s="2784"/>
      <c r="P7" s="2785"/>
      <c r="Q7" s="2785"/>
      <c r="R7" s="2785"/>
      <c r="S7" s="2785"/>
      <c r="T7" s="2785"/>
      <c r="U7" s="2785"/>
      <c r="V7" s="2785"/>
      <c r="W7" s="2785"/>
      <c r="X7" s="2785"/>
      <c r="Y7" s="2785"/>
      <c r="Z7" s="2785"/>
      <c r="AA7" s="2785"/>
      <c r="AB7" s="2785"/>
      <c r="AC7" s="2785"/>
      <c r="AD7" s="2785"/>
      <c r="AE7" s="2785"/>
      <c r="AF7" s="2785"/>
      <c r="AG7" s="2785"/>
      <c r="AH7" s="2785"/>
      <c r="AI7" s="2785"/>
      <c r="AJ7" s="2786"/>
      <c r="AK7" s="734"/>
      <c r="AL7" s="734"/>
      <c r="AM7" s="734"/>
      <c r="AN7" s="734"/>
      <c r="AO7" s="734"/>
      <c r="AP7" s="734"/>
      <c r="AQ7" s="734"/>
      <c r="AR7" s="734"/>
      <c r="AS7" s="734"/>
      <c r="AZ7" s="2783"/>
      <c r="BA7" s="2783"/>
      <c r="BB7" s="2783"/>
      <c r="BC7" s="2775" t="s">
        <v>977</v>
      </c>
      <c r="BD7" s="2775"/>
      <c r="BE7" s="2775"/>
      <c r="BF7" s="2775"/>
      <c r="BG7" s="2775"/>
      <c r="BH7" s="2775"/>
      <c r="BI7" s="2775"/>
      <c r="BJ7" s="2775"/>
      <c r="BK7" s="2775"/>
      <c r="BL7" s="2775"/>
      <c r="BM7" s="2775"/>
      <c r="BN7" s="2775"/>
      <c r="CH7" s="733"/>
      <c r="CJ7" s="730"/>
    </row>
    <row r="8" spans="1:103" ht="13.9" customHeight="1">
      <c r="G8" s="2775" t="s">
        <v>978</v>
      </c>
      <c r="H8" s="2775"/>
      <c r="I8" s="2775"/>
      <c r="J8" s="2775"/>
      <c r="K8" s="2775"/>
      <c r="L8" s="2775"/>
      <c r="M8" s="2775"/>
      <c r="N8" s="2775"/>
      <c r="O8" s="2784"/>
      <c r="P8" s="2785"/>
      <c r="Q8" s="2785"/>
      <c r="R8" s="2785"/>
      <c r="S8" s="2785"/>
      <c r="T8" s="2785"/>
      <c r="U8" s="2785"/>
      <c r="V8" s="2785"/>
      <c r="W8" s="2785"/>
      <c r="X8" s="2785"/>
      <c r="Y8" s="2785"/>
      <c r="Z8" s="2785"/>
      <c r="AA8" s="2785"/>
      <c r="AB8" s="2785"/>
      <c r="AC8" s="2785"/>
      <c r="AD8" s="2785"/>
      <c r="AE8" s="2785"/>
      <c r="AF8" s="2785"/>
      <c r="AG8" s="2785"/>
      <c r="AH8" s="2785"/>
      <c r="AI8" s="2785"/>
      <c r="AJ8" s="2786"/>
      <c r="AK8" s="734"/>
      <c r="AL8" s="734"/>
      <c r="AM8" s="734"/>
      <c r="AN8" s="734"/>
      <c r="AO8" s="734"/>
      <c r="AP8" s="734"/>
      <c r="AQ8" s="734"/>
      <c r="AR8" s="734"/>
      <c r="AS8" s="734"/>
      <c r="AZ8" s="2783"/>
      <c r="BA8" s="2783"/>
      <c r="BB8" s="2783"/>
      <c r="BC8" s="2775" t="s">
        <v>979</v>
      </c>
      <c r="BD8" s="2775"/>
      <c r="BE8" s="2775"/>
      <c r="BF8" s="2775"/>
      <c r="BG8" s="2775"/>
      <c r="BH8" s="2775"/>
      <c r="BI8" s="2775"/>
      <c r="BJ8" s="2775"/>
      <c r="BK8" s="2775"/>
      <c r="BL8" s="2775"/>
      <c r="BM8" s="2775"/>
      <c r="BN8" s="2775"/>
      <c r="BO8" s="731"/>
      <c r="BP8" s="731"/>
      <c r="BQ8" s="731"/>
      <c r="BR8" s="730"/>
      <c r="BS8" s="730"/>
      <c r="BT8" s="730"/>
      <c r="BU8" s="730"/>
      <c r="BV8" s="730"/>
      <c r="BW8" s="730"/>
      <c r="BX8" s="730"/>
      <c r="BY8" s="730"/>
      <c r="BZ8" s="730"/>
      <c r="CA8" s="730"/>
      <c r="CB8" s="730"/>
      <c r="CC8" s="730"/>
      <c r="CH8" s="733"/>
      <c r="CJ8" s="730"/>
    </row>
    <row r="9" spans="1:103" ht="13.9" customHeight="1">
      <c r="G9" s="2775" t="s">
        <v>879</v>
      </c>
      <c r="H9" s="2775"/>
      <c r="I9" s="2775"/>
      <c r="J9" s="2775"/>
      <c r="K9" s="2775"/>
      <c r="L9" s="2775"/>
      <c r="M9" s="2775"/>
      <c r="N9" s="2775"/>
      <c r="O9" s="2776"/>
      <c r="P9" s="2776"/>
      <c r="Q9" s="2776"/>
      <c r="R9" s="2776"/>
      <c r="S9" s="2776"/>
      <c r="T9" s="2776"/>
      <c r="U9" s="2776"/>
      <c r="V9" s="2776"/>
      <c r="W9" s="2776"/>
      <c r="X9" s="2776"/>
      <c r="Y9" s="2776"/>
      <c r="Z9" s="2776"/>
      <c r="AA9" s="2776"/>
      <c r="AB9" s="2776"/>
      <c r="AC9" s="2777" t="s">
        <v>880</v>
      </c>
      <c r="AD9" s="2778"/>
      <c r="AE9" s="2778"/>
      <c r="AF9" s="2779"/>
      <c r="AG9" s="2780"/>
      <c r="AH9" s="2781"/>
      <c r="AI9" s="2781"/>
      <c r="AJ9" s="2782"/>
      <c r="AK9" s="734"/>
      <c r="AL9" s="734"/>
      <c r="AM9" s="734"/>
      <c r="AN9" s="734"/>
      <c r="AO9" s="734"/>
      <c r="AP9" s="734"/>
      <c r="AQ9" s="734"/>
      <c r="AR9" s="734"/>
      <c r="AS9" s="734"/>
      <c r="AZ9" s="2783"/>
      <c r="BA9" s="2783"/>
      <c r="BB9" s="2783"/>
      <c r="BC9" s="2775" t="s">
        <v>980</v>
      </c>
      <c r="BD9" s="2775"/>
      <c r="BE9" s="2775"/>
      <c r="BF9" s="2775"/>
      <c r="BG9" s="2775"/>
      <c r="BH9" s="2775"/>
      <c r="BI9" s="2775"/>
      <c r="BJ9" s="2775"/>
      <c r="BK9" s="2775"/>
      <c r="BL9" s="2775"/>
      <c r="BM9" s="2775"/>
      <c r="BN9" s="2775"/>
      <c r="BO9" s="731"/>
      <c r="BP9" s="731"/>
      <c r="BQ9" s="731"/>
      <c r="BR9" s="730"/>
      <c r="BS9" s="730"/>
      <c r="BT9" s="730"/>
      <c r="BU9" s="730"/>
      <c r="BV9" s="730"/>
      <c r="BW9" s="730"/>
      <c r="BX9" s="730"/>
      <c r="BY9" s="730"/>
      <c r="BZ9" s="730"/>
      <c r="CA9" s="730"/>
      <c r="CB9" s="730"/>
      <c r="CC9" s="730"/>
      <c r="CJ9" s="730"/>
      <c r="CK9" s="730"/>
      <c r="CL9" s="730"/>
      <c r="CM9" s="730"/>
      <c r="CN9" s="735"/>
      <c r="CO9" s="735"/>
      <c r="CP9" s="735"/>
      <c r="CQ9" s="730"/>
      <c r="CR9" s="730"/>
      <c r="CS9" s="730"/>
      <c r="CT9" s="730"/>
      <c r="CU9" s="730"/>
      <c r="CV9" s="730"/>
      <c r="CW9" s="736"/>
      <c r="CX9" s="736"/>
      <c r="CY9" s="736"/>
    </row>
    <row r="10" spans="1:103" ht="13.9" customHeight="1">
      <c r="E10" s="734"/>
      <c r="F10" s="734"/>
      <c r="G10" s="734"/>
      <c r="H10" s="734"/>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4"/>
      <c r="AL10" s="734"/>
      <c r="AM10" s="734"/>
      <c r="AN10" s="734"/>
      <c r="AO10" s="734"/>
      <c r="AP10" s="734"/>
      <c r="AQ10" s="734"/>
      <c r="AR10" s="734"/>
      <c r="AS10" s="734"/>
      <c r="AY10" s="734"/>
      <c r="AZ10" s="737" t="s">
        <v>981</v>
      </c>
      <c r="BA10" s="734"/>
      <c r="BB10" s="734"/>
      <c r="BC10" s="734"/>
      <c r="BD10" s="734"/>
      <c r="BE10" s="734"/>
      <c r="BF10" s="734"/>
      <c r="BG10" s="734"/>
      <c r="BH10" s="734"/>
      <c r="BI10" s="734"/>
      <c r="BJ10" s="734"/>
      <c r="BO10" s="731"/>
      <c r="BP10" s="731"/>
      <c r="BQ10" s="731"/>
      <c r="BR10" s="730"/>
      <c r="BS10" s="730"/>
      <c r="BT10" s="730"/>
      <c r="BU10" s="730"/>
      <c r="BV10" s="730"/>
      <c r="BW10" s="730"/>
      <c r="BX10" s="730"/>
      <c r="BY10" s="730"/>
      <c r="BZ10" s="730"/>
      <c r="CA10" s="730"/>
      <c r="CB10" s="730"/>
      <c r="CC10" s="730"/>
      <c r="CG10" s="734"/>
    </row>
    <row r="11" spans="1:103" ht="13.9" customHeight="1" thickBot="1">
      <c r="G11" s="732"/>
      <c r="AT11" s="733"/>
      <c r="BU11" s="734"/>
      <c r="BV11" s="734"/>
      <c r="BW11" s="734"/>
      <c r="BX11" s="734"/>
      <c r="BY11" s="734"/>
      <c r="BZ11" s="734"/>
      <c r="CA11" s="734"/>
    </row>
    <row r="12" spans="1:103" ht="13.9" customHeight="1" thickBot="1">
      <c r="E12" s="590" t="s">
        <v>982</v>
      </c>
      <c r="S12" s="2788" t="s">
        <v>983</v>
      </c>
      <c r="T12" s="2789"/>
      <c r="U12" s="2789"/>
      <c r="V12" s="2789"/>
      <c r="W12" s="2789"/>
      <c r="X12" s="2789"/>
      <c r="Y12" s="2789"/>
      <c r="Z12" s="2789"/>
      <c r="AA12" s="2789"/>
      <c r="AB12" s="2789"/>
      <c r="AC12" s="2789"/>
      <c r="AD12" s="2789"/>
      <c r="AE12" s="2789"/>
      <c r="AF12" s="2789"/>
      <c r="AG12" s="2789"/>
      <c r="AH12" s="2789"/>
      <c r="AI12" s="2789"/>
      <c r="AJ12" s="2789"/>
      <c r="AK12" s="2789"/>
      <c r="AL12" s="2789"/>
      <c r="AM12" s="2789"/>
      <c r="AN12" s="2789"/>
      <c r="AO12" s="2789"/>
      <c r="AP12" s="2789"/>
      <c r="AQ12" s="2789"/>
      <c r="AR12" s="2789"/>
      <c r="AS12" s="2789"/>
      <c r="AT12" s="2789"/>
      <c r="AU12" s="2789"/>
      <c r="AV12" s="2789"/>
      <c r="AW12" s="2789"/>
      <c r="AX12" s="2789"/>
      <c r="AY12" s="2789"/>
      <c r="AZ12" s="2789"/>
      <c r="BA12" s="2789"/>
      <c r="BB12" s="2789"/>
      <c r="BC12" s="2789"/>
      <c r="BD12" s="2789"/>
      <c r="BE12" s="2789"/>
      <c r="BF12" s="2789"/>
      <c r="BG12" s="2789"/>
      <c r="BH12" s="2789"/>
      <c r="BI12" s="2789"/>
      <c r="BJ12" s="2789"/>
      <c r="BK12" s="2789"/>
      <c r="BL12" s="2789"/>
      <c r="BM12" s="2789"/>
      <c r="BN12" s="2789"/>
      <c r="BO12" s="2789"/>
      <c r="BP12" s="2789"/>
      <c r="BQ12" s="2789"/>
      <c r="BR12" s="2789"/>
      <c r="BS12" s="2789"/>
      <c r="BT12" s="2789"/>
      <c r="BU12" s="2789"/>
      <c r="BV12" s="2789"/>
      <c r="BW12" s="2789"/>
      <c r="BX12" s="2789"/>
      <c r="BY12" s="2790"/>
    </row>
    <row r="13" spans="1:103" ht="13.9" customHeight="1" thickBot="1">
      <c r="S13" s="2791" t="s">
        <v>884</v>
      </c>
      <c r="T13" s="2792"/>
      <c r="U13" s="2792"/>
      <c r="V13" s="2792"/>
      <c r="W13" s="2792"/>
      <c r="X13" s="2792"/>
      <c r="Y13" s="2792"/>
      <c r="Z13" s="2792"/>
      <c r="AA13" s="2793"/>
      <c r="AB13" s="2791" t="s">
        <v>885</v>
      </c>
      <c r="AC13" s="2792"/>
      <c r="AD13" s="2792"/>
      <c r="AE13" s="2792"/>
      <c r="AF13" s="2792"/>
      <c r="AG13" s="2792"/>
      <c r="AH13" s="2792"/>
      <c r="AI13" s="2792"/>
      <c r="AJ13" s="2793"/>
      <c r="AK13" s="2791" t="s">
        <v>886</v>
      </c>
      <c r="AL13" s="2792"/>
      <c r="AM13" s="2792"/>
      <c r="AN13" s="2792"/>
      <c r="AO13" s="2792"/>
      <c r="AP13" s="2792"/>
      <c r="AQ13" s="2792"/>
      <c r="AR13" s="2792"/>
      <c r="AS13" s="2793"/>
      <c r="AT13" s="2792" t="s">
        <v>887</v>
      </c>
      <c r="AU13" s="2792"/>
      <c r="AV13" s="2792"/>
      <c r="AW13" s="2792"/>
      <c r="AX13" s="2792"/>
      <c r="AY13" s="2792"/>
      <c r="AZ13" s="2792"/>
      <c r="BA13" s="2792"/>
      <c r="BB13" s="2792"/>
      <c r="BC13" s="2791" t="s">
        <v>888</v>
      </c>
      <c r="BD13" s="2792"/>
      <c r="BE13" s="2792"/>
      <c r="BF13" s="2792"/>
      <c r="BG13" s="2792"/>
      <c r="BH13" s="2792"/>
      <c r="BI13" s="2792"/>
      <c r="BJ13" s="2792"/>
      <c r="BK13" s="2793"/>
      <c r="BL13" s="2791" t="s">
        <v>889</v>
      </c>
      <c r="BM13" s="2792"/>
      <c r="BN13" s="2792"/>
      <c r="BO13" s="2792"/>
      <c r="BP13" s="2792"/>
      <c r="BQ13" s="2792"/>
      <c r="BR13" s="2792"/>
      <c r="BS13" s="2792"/>
      <c r="BT13" s="2793"/>
      <c r="BU13" s="2794" t="s">
        <v>984</v>
      </c>
      <c r="BV13" s="2795"/>
      <c r="BW13" s="2795"/>
      <c r="BX13" s="2795"/>
      <c r="BY13" s="2796"/>
    </row>
    <row r="14" spans="1:103" ht="21.75" customHeight="1">
      <c r="G14" s="2814"/>
      <c r="H14" s="2815"/>
      <c r="I14" s="2815"/>
      <c r="J14" s="2815"/>
      <c r="K14" s="2815"/>
      <c r="L14" s="2815"/>
      <c r="M14" s="2815" t="s">
        <v>985</v>
      </c>
      <c r="N14" s="2815"/>
      <c r="O14" s="2815"/>
      <c r="P14" s="2815"/>
      <c r="Q14" s="2815"/>
      <c r="R14" s="2817"/>
      <c r="S14" s="2803" t="s">
        <v>986</v>
      </c>
      <c r="T14" s="2803"/>
      <c r="U14" s="2803"/>
      <c r="V14" s="2803"/>
      <c r="W14" s="2803"/>
      <c r="X14" s="2804"/>
      <c r="Y14" s="2819" t="s">
        <v>987</v>
      </c>
      <c r="Z14" s="2820"/>
      <c r="AA14" s="2821"/>
      <c r="AB14" s="2802" t="s">
        <v>986</v>
      </c>
      <c r="AC14" s="2803"/>
      <c r="AD14" s="2803"/>
      <c r="AE14" s="2803"/>
      <c r="AF14" s="2803"/>
      <c r="AG14" s="2804"/>
      <c r="AH14" s="2805" t="s">
        <v>988</v>
      </c>
      <c r="AI14" s="2803"/>
      <c r="AJ14" s="2806"/>
      <c r="AK14" s="2802" t="s">
        <v>986</v>
      </c>
      <c r="AL14" s="2803"/>
      <c r="AM14" s="2803"/>
      <c r="AN14" s="2803"/>
      <c r="AO14" s="2803"/>
      <c r="AP14" s="2804"/>
      <c r="AQ14" s="2805" t="s">
        <v>988</v>
      </c>
      <c r="AR14" s="2803"/>
      <c r="AS14" s="2806"/>
      <c r="AT14" s="2802" t="s">
        <v>986</v>
      </c>
      <c r="AU14" s="2803"/>
      <c r="AV14" s="2803"/>
      <c r="AW14" s="2803"/>
      <c r="AX14" s="2803"/>
      <c r="AY14" s="2804"/>
      <c r="AZ14" s="2805" t="s">
        <v>988</v>
      </c>
      <c r="BA14" s="2803"/>
      <c r="BB14" s="2803"/>
      <c r="BC14" s="2802" t="s">
        <v>986</v>
      </c>
      <c r="BD14" s="2803"/>
      <c r="BE14" s="2803"/>
      <c r="BF14" s="2803"/>
      <c r="BG14" s="2803"/>
      <c r="BH14" s="2804"/>
      <c r="BI14" s="2805" t="s">
        <v>988</v>
      </c>
      <c r="BJ14" s="2803"/>
      <c r="BK14" s="2806"/>
      <c r="BL14" s="2802" t="s">
        <v>986</v>
      </c>
      <c r="BM14" s="2803"/>
      <c r="BN14" s="2803"/>
      <c r="BO14" s="2803"/>
      <c r="BP14" s="2803"/>
      <c r="BQ14" s="2804"/>
      <c r="BR14" s="2805" t="s">
        <v>988</v>
      </c>
      <c r="BS14" s="2803"/>
      <c r="BT14" s="2806"/>
      <c r="BU14" s="2797"/>
      <c r="BV14" s="2665"/>
      <c r="BW14" s="2665"/>
      <c r="BX14" s="2665"/>
      <c r="BY14" s="2798"/>
    </row>
    <row r="15" spans="1:103" ht="21.75" customHeight="1">
      <c r="G15" s="2816"/>
      <c r="H15" s="2775"/>
      <c r="I15" s="2775"/>
      <c r="J15" s="2775"/>
      <c r="K15" s="2775"/>
      <c r="L15" s="2775"/>
      <c r="M15" s="2775"/>
      <c r="N15" s="2775"/>
      <c r="O15" s="2775"/>
      <c r="P15" s="2775"/>
      <c r="Q15" s="2775"/>
      <c r="R15" s="2818"/>
      <c r="S15" s="2807"/>
      <c r="T15" s="2807"/>
      <c r="U15" s="2813"/>
      <c r="V15" s="2809" t="s">
        <v>989</v>
      </c>
      <c r="W15" s="2810"/>
      <c r="X15" s="2811"/>
      <c r="Y15" s="2822"/>
      <c r="Z15" s="2823"/>
      <c r="AA15" s="2824"/>
      <c r="AB15" s="2812"/>
      <c r="AC15" s="2807"/>
      <c r="AD15" s="2813"/>
      <c r="AE15" s="2809" t="s">
        <v>989</v>
      </c>
      <c r="AF15" s="2810"/>
      <c r="AG15" s="2811"/>
      <c r="AH15" s="2807"/>
      <c r="AI15" s="2807"/>
      <c r="AJ15" s="2808"/>
      <c r="AK15" s="2812"/>
      <c r="AL15" s="2807"/>
      <c r="AM15" s="2813"/>
      <c r="AN15" s="2809" t="s">
        <v>989</v>
      </c>
      <c r="AO15" s="2810"/>
      <c r="AP15" s="2811"/>
      <c r="AQ15" s="2807"/>
      <c r="AR15" s="2807"/>
      <c r="AS15" s="2808"/>
      <c r="AT15" s="2812"/>
      <c r="AU15" s="2807"/>
      <c r="AV15" s="2813"/>
      <c r="AW15" s="2809" t="s">
        <v>989</v>
      </c>
      <c r="AX15" s="2810"/>
      <c r="AY15" s="2811"/>
      <c r="AZ15" s="2807"/>
      <c r="BA15" s="2807"/>
      <c r="BB15" s="2807"/>
      <c r="BC15" s="2812"/>
      <c r="BD15" s="2807"/>
      <c r="BE15" s="2813"/>
      <c r="BF15" s="2809" t="s">
        <v>989</v>
      </c>
      <c r="BG15" s="2810"/>
      <c r="BH15" s="2811"/>
      <c r="BI15" s="2807"/>
      <c r="BJ15" s="2807"/>
      <c r="BK15" s="2808"/>
      <c r="BL15" s="2812"/>
      <c r="BM15" s="2807"/>
      <c r="BN15" s="2813"/>
      <c r="BO15" s="2809" t="s">
        <v>989</v>
      </c>
      <c r="BP15" s="2810"/>
      <c r="BQ15" s="2811"/>
      <c r="BR15" s="2807"/>
      <c r="BS15" s="2807"/>
      <c r="BT15" s="2808"/>
      <c r="BU15" s="2799"/>
      <c r="BV15" s="2800"/>
      <c r="BW15" s="2800"/>
      <c r="BX15" s="2800"/>
      <c r="BY15" s="2801"/>
    </row>
    <row r="16" spans="1:103" ht="13.9" customHeight="1">
      <c r="G16" s="2816" t="s">
        <v>990</v>
      </c>
      <c r="H16" s="2775"/>
      <c r="I16" s="2775"/>
      <c r="J16" s="2775"/>
      <c r="K16" s="2775"/>
      <c r="L16" s="2775"/>
      <c r="M16" s="2835">
        <v>30</v>
      </c>
      <c r="N16" s="2836"/>
      <c r="O16" s="2836"/>
      <c r="P16" s="2836"/>
      <c r="Q16" s="2800" t="s">
        <v>973</v>
      </c>
      <c r="R16" s="2801"/>
      <c r="S16" s="2825">
        <v>0</v>
      </c>
      <c r="T16" s="2825"/>
      <c r="U16" s="2825"/>
      <c r="V16" s="2826"/>
      <c r="W16" s="2827"/>
      <c r="X16" s="2828"/>
      <c r="Y16" s="2829">
        <v>0</v>
      </c>
      <c r="Z16" s="2830"/>
      <c r="AA16" s="2831"/>
      <c r="AB16" s="2832">
        <v>0</v>
      </c>
      <c r="AC16" s="2830"/>
      <c r="AD16" s="2830"/>
      <c r="AE16" s="2826"/>
      <c r="AF16" s="2827"/>
      <c r="AG16" s="2828"/>
      <c r="AH16" s="2829">
        <v>0</v>
      </c>
      <c r="AI16" s="2830"/>
      <c r="AJ16" s="2831"/>
      <c r="AK16" s="2832">
        <v>0</v>
      </c>
      <c r="AL16" s="2830"/>
      <c r="AM16" s="2830"/>
      <c r="AN16" s="2826"/>
      <c r="AO16" s="2827"/>
      <c r="AP16" s="2828"/>
      <c r="AQ16" s="2829">
        <v>0</v>
      </c>
      <c r="AR16" s="2830"/>
      <c r="AS16" s="2831"/>
      <c r="AT16" s="2832">
        <v>0</v>
      </c>
      <c r="AU16" s="2830"/>
      <c r="AV16" s="2830"/>
      <c r="AW16" s="2829">
        <v>0</v>
      </c>
      <c r="AX16" s="2830"/>
      <c r="AY16" s="2830"/>
      <c r="AZ16" s="2829">
        <v>0</v>
      </c>
      <c r="BA16" s="2830"/>
      <c r="BB16" s="2831"/>
      <c r="BC16" s="2832">
        <v>0</v>
      </c>
      <c r="BD16" s="2830"/>
      <c r="BE16" s="2830"/>
      <c r="BF16" s="2829">
        <v>0</v>
      </c>
      <c r="BG16" s="2830"/>
      <c r="BH16" s="2830"/>
      <c r="BI16" s="2829">
        <v>0</v>
      </c>
      <c r="BJ16" s="2830"/>
      <c r="BK16" s="2831"/>
      <c r="BL16" s="2832">
        <v>0</v>
      </c>
      <c r="BM16" s="2830"/>
      <c r="BN16" s="2830"/>
      <c r="BO16" s="2829">
        <v>0</v>
      </c>
      <c r="BP16" s="2830"/>
      <c r="BQ16" s="2830"/>
      <c r="BR16" s="2829">
        <v>0</v>
      </c>
      <c r="BS16" s="2830"/>
      <c r="BT16" s="2831"/>
      <c r="BU16" s="2833">
        <f t="shared" ref="BU16:BU27" si="0">S16+Y16+AH16+AB16+AK16+AQ16+AT16+AZ16+BC16+BI16+BL16+BR16</f>
        <v>0</v>
      </c>
      <c r="BV16" s="2833"/>
      <c r="BW16" s="2833"/>
      <c r="BX16" s="2778" t="s">
        <v>991</v>
      </c>
      <c r="BY16" s="2834"/>
    </row>
    <row r="17" spans="7:80" ht="13.9" customHeight="1">
      <c r="G17" s="2816" t="s">
        <v>992</v>
      </c>
      <c r="H17" s="2775"/>
      <c r="I17" s="2775"/>
      <c r="J17" s="2775"/>
      <c r="K17" s="2775"/>
      <c r="L17" s="2775"/>
      <c r="M17" s="2835">
        <v>31</v>
      </c>
      <c r="N17" s="2836"/>
      <c r="O17" s="2836"/>
      <c r="P17" s="2836"/>
      <c r="Q17" s="2800" t="s">
        <v>973</v>
      </c>
      <c r="R17" s="2801"/>
      <c r="S17" s="2825">
        <v>0</v>
      </c>
      <c r="T17" s="2825"/>
      <c r="U17" s="2825"/>
      <c r="V17" s="2826"/>
      <c r="W17" s="2827"/>
      <c r="X17" s="2828"/>
      <c r="Y17" s="2829">
        <v>0</v>
      </c>
      <c r="Z17" s="2830"/>
      <c r="AA17" s="2831"/>
      <c r="AB17" s="2832">
        <v>0</v>
      </c>
      <c r="AC17" s="2830"/>
      <c r="AD17" s="2830"/>
      <c r="AE17" s="2826"/>
      <c r="AF17" s="2827"/>
      <c r="AG17" s="2828"/>
      <c r="AH17" s="2829">
        <v>0</v>
      </c>
      <c r="AI17" s="2830"/>
      <c r="AJ17" s="2831"/>
      <c r="AK17" s="2832">
        <v>0</v>
      </c>
      <c r="AL17" s="2830"/>
      <c r="AM17" s="2830"/>
      <c r="AN17" s="2826"/>
      <c r="AO17" s="2827"/>
      <c r="AP17" s="2828"/>
      <c r="AQ17" s="2829">
        <v>0</v>
      </c>
      <c r="AR17" s="2830"/>
      <c r="AS17" s="2831"/>
      <c r="AT17" s="2832">
        <v>0</v>
      </c>
      <c r="AU17" s="2830"/>
      <c r="AV17" s="2830"/>
      <c r="AW17" s="2829">
        <v>0</v>
      </c>
      <c r="AX17" s="2830"/>
      <c r="AY17" s="2830"/>
      <c r="AZ17" s="2829">
        <v>0</v>
      </c>
      <c r="BA17" s="2830"/>
      <c r="BB17" s="2831"/>
      <c r="BC17" s="2832">
        <v>0</v>
      </c>
      <c r="BD17" s="2830"/>
      <c r="BE17" s="2830"/>
      <c r="BF17" s="2829">
        <v>0</v>
      </c>
      <c r="BG17" s="2830"/>
      <c r="BH17" s="2830"/>
      <c r="BI17" s="2829">
        <v>0</v>
      </c>
      <c r="BJ17" s="2830"/>
      <c r="BK17" s="2831"/>
      <c r="BL17" s="2832">
        <v>0</v>
      </c>
      <c r="BM17" s="2830"/>
      <c r="BN17" s="2830"/>
      <c r="BO17" s="2829">
        <v>0</v>
      </c>
      <c r="BP17" s="2830"/>
      <c r="BQ17" s="2830"/>
      <c r="BR17" s="2829">
        <v>0</v>
      </c>
      <c r="BS17" s="2830"/>
      <c r="BT17" s="2831"/>
      <c r="BU17" s="2833">
        <f t="shared" si="0"/>
        <v>0</v>
      </c>
      <c r="BV17" s="2833"/>
      <c r="BW17" s="2833"/>
      <c r="BX17" s="2778" t="s">
        <v>991</v>
      </c>
      <c r="BY17" s="2834"/>
    </row>
    <row r="18" spans="7:80" ht="13.9" customHeight="1">
      <c r="G18" s="2816" t="s">
        <v>993</v>
      </c>
      <c r="H18" s="2775"/>
      <c r="I18" s="2775"/>
      <c r="J18" s="2775"/>
      <c r="K18" s="2775"/>
      <c r="L18" s="2775"/>
      <c r="M18" s="2835">
        <v>30</v>
      </c>
      <c r="N18" s="2836"/>
      <c r="O18" s="2836"/>
      <c r="P18" s="2836"/>
      <c r="Q18" s="2800" t="s">
        <v>973</v>
      </c>
      <c r="R18" s="2801"/>
      <c r="S18" s="2825">
        <v>0</v>
      </c>
      <c r="T18" s="2825"/>
      <c r="U18" s="2825"/>
      <c r="V18" s="2826"/>
      <c r="W18" s="2827"/>
      <c r="X18" s="2828"/>
      <c r="Y18" s="2829">
        <v>0</v>
      </c>
      <c r="Z18" s="2830"/>
      <c r="AA18" s="2831"/>
      <c r="AB18" s="2832">
        <v>0</v>
      </c>
      <c r="AC18" s="2830"/>
      <c r="AD18" s="2830"/>
      <c r="AE18" s="2826"/>
      <c r="AF18" s="2827"/>
      <c r="AG18" s="2828"/>
      <c r="AH18" s="2829">
        <v>0</v>
      </c>
      <c r="AI18" s="2830"/>
      <c r="AJ18" s="2831"/>
      <c r="AK18" s="2832">
        <v>0</v>
      </c>
      <c r="AL18" s="2830"/>
      <c r="AM18" s="2830"/>
      <c r="AN18" s="2826"/>
      <c r="AO18" s="2827"/>
      <c r="AP18" s="2828"/>
      <c r="AQ18" s="2829">
        <v>0</v>
      </c>
      <c r="AR18" s="2830"/>
      <c r="AS18" s="2831"/>
      <c r="AT18" s="2832">
        <v>0</v>
      </c>
      <c r="AU18" s="2830"/>
      <c r="AV18" s="2830"/>
      <c r="AW18" s="2829">
        <v>0</v>
      </c>
      <c r="AX18" s="2830"/>
      <c r="AY18" s="2830"/>
      <c r="AZ18" s="2829">
        <v>0</v>
      </c>
      <c r="BA18" s="2830"/>
      <c r="BB18" s="2831"/>
      <c r="BC18" s="2832">
        <v>0</v>
      </c>
      <c r="BD18" s="2830"/>
      <c r="BE18" s="2830"/>
      <c r="BF18" s="2829">
        <v>0</v>
      </c>
      <c r="BG18" s="2830"/>
      <c r="BH18" s="2830"/>
      <c r="BI18" s="2829">
        <v>0</v>
      </c>
      <c r="BJ18" s="2830"/>
      <c r="BK18" s="2831"/>
      <c r="BL18" s="2832">
        <v>0</v>
      </c>
      <c r="BM18" s="2830"/>
      <c r="BN18" s="2830"/>
      <c r="BO18" s="2829">
        <v>0</v>
      </c>
      <c r="BP18" s="2830"/>
      <c r="BQ18" s="2830"/>
      <c r="BR18" s="2829">
        <v>0</v>
      </c>
      <c r="BS18" s="2830"/>
      <c r="BT18" s="2831"/>
      <c r="BU18" s="2833">
        <f t="shared" si="0"/>
        <v>0</v>
      </c>
      <c r="BV18" s="2833"/>
      <c r="BW18" s="2833"/>
      <c r="BX18" s="2778" t="s">
        <v>991</v>
      </c>
      <c r="BY18" s="2834"/>
    </row>
    <row r="19" spans="7:80" ht="13.9" customHeight="1">
      <c r="G19" s="2816" t="s">
        <v>994</v>
      </c>
      <c r="H19" s="2775"/>
      <c r="I19" s="2775"/>
      <c r="J19" s="2775"/>
      <c r="K19" s="2775"/>
      <c r="L19" s="2775"/>
      <c r="M19" s="2835">
        <v>31</v>
      </c>
      <c r="N19" s="2836"/>
      <c r="O19" s="2836"/>
      <c r="P19" s="2836"/>
      <c r="Q19" s="2800" t="s">
        <v>973</v>
      </c>
      <c r="R19" s="2801"/>
      <c r="S19" s="2825">
        <v>0</v>
      </c>
      <c r="T19" s="2825"/>
      <c r="U19" s="2825"/>
      <c r="V19" s="2826"/>
      <c r="W19" s="2827"/>
      <c r="X19" s="2828"/>
      <c r="Y19" s="2829">
        <v>0</v>
      </c>
      <c r="Z19" s="2830"/>
      <c r="AA19" s="2831"/>
      <c r="AB19" s="2832">
        <v>0</v>
      </c>
      <c r="AC19" s="2830"/>
      <c r="AD19" s="2830"/>
      <c r="AE19" s="2826"/>
      <c r="AF19" s="2827"/>
      <c r="AG19" s="2828"/>
      <c r="AH19" s="2829">
        <v>0</v>
      </c>
      <c r="AI19" s="2830"/>
      <c r="AJ19" s="2831"/>
      <c r="AK19" s="2832">
        <v>0</v>
      </c>
      <c r="AL19" s="2830"/>
      <c r="AM19" s="2830"/>
      <c r="AN19" s="2826"/>
      <c r="AO19" s="2827"/>
      <c r="AP19" s="2828"/>
      <c r="AQ19" s="2829">
        <v>0</v>
      </c>
      <c r="AR19" s="2830"/>
      <c r="AS19" s="2831"/>
      <c r="AT19" s="2832">
        <v>0</v>
      </c>
      <c r="AU19" s="2830"/>
      <c r="AV19" s="2830"/>
      <c r="AW19" s="2829">
        <v>0</v>
      </c>
      <c r="AX19" s="2830"/>
      <c r="AY19" s="2830"/>
      <c r="AZ19" s="2829">
        <v>0</v>
      </c>
      <c r="BA19" s="2830"/>
      <c r="BB19" s="2831"/>
      <c r="BC19" s="2832">
        <v>0</v>
      </c>
      <c r="BD19" s="2830"/>
      <c r="BE19" s="2830"/>
      <c r="BF19" s="2829">
        <v>0</v>
      </c>
      <c r="BG19" s="2830"/>
      <c r="BH19" s="2830"/>
      <c r="BI19" s="2829">
        <v>0</v>
      </c>
      <c r="BJ19" s="2830"/>
      <c r="BK19" s="2831"/>
      <c r="BL19" s="2832">
        <v>0</v>
      </c>
      <c r="BM19" s="2830"/>
      <c r="BN19" s="2830"/>
      <c r="BO19" s="2829">
        <v>0</v>
      </c>
      <c r="BP19" s="2830"/>
      <c r="BQ19" s="2830"/>
      <c r="BR19" s="2829">
        <v>0</v>
      </c>
      <c r="BS19" s="2830"/>
      <c r="BT19" s="2831"/>
      <c r="BU19" s="2833">
        <f t="shared" si="0"/>
        <v>0</v>
      </c>
      <c r="BV19" s="2833"/>
      <c r="BW19" s="2833"/>
      <c r="BX19" s="2778" t="s">
        <v>991</v>
      </c>
      <c r="BY19" s="2834"/>
    </row>
    <row r="20" spans="7:80" ht="13.9" customHeight="1">
      <c r="G20" s="2816" t="s">
        <v>995</v>
      </c>
      <c r="H20" s="2775"/>
      <c r="I20" s="2775"/>
      <c r="J20" s="2775"/>
      <c r="K20" s="2775"/>
      <c r="L20" s="2775"/>
      <c r="M20" s="2835">
        <v>30</v>
      </c>
      <c r="N20" s="2836"/>
      <c r="O20" s="2836"/>
      <c r="P20" s="2836"/>
      <c r="Q20" s="2800" t="s">
        <v>973</v>
      </c>
      <c r="R20" s="2801"/>
      <c r="S20" s="2825">
        <v>0</v>
      </c>
      <c r="T20" s="2825"/>
      <c r="U20" s="2825"/>
      <c r="V20" s="2826"/>
      <c r="W20" s="2827"/>
      <c r="X20" s="2828"/>
      <c r="Y20" s="2829">
        <v>0</v>
      </c>
      <c r="Z20" s="2830"/>
      <c r="AA20" s="2831"/>
      <c r="AB20" s="2832">
        <v>0</v>
      </c>
      <c r="AC20" s="2830"/>
      <c r="AD20" s="2830"/>
      <c r="AE20" s="2826"/>
      <c r="AF20" s="2827"/>
      <c r="AG20" s="2828"/>
      <c r="AH20" s="2829">
        <v>0</v>
      </c>
      <c r="AI20" s="2830"/>
      <c r="AJ20" s="2831"/>
      <c r="AK20" s="2832">
        <v>0</v>
      </c>
      <c r="AL20" s="2830"/>
      <c r="AM20" s="2830"/>
      <c r="AN20" s="2826"/>
      <c r="AO20" s="2827"/>
      <c r="AP20" s="2828"/>
      <c r="AQ20" s="2829">
        <v>0</v>
      </c>
      <c r="AR20" s="2830"/>
      <c r="AS20" s="2831"/>
      <c r="AT20" s="2832">
        <v>0</v>
      </c>
      <c r="AU20" s="2830"/>
      <c r="AV20" s="2830"/>
      <c r="AW20" s="2829">
        <v>0</v>
      </c>
      <c r="AX20" s="2830"/>
      <c r="AY20" s="2830"/>
      <c r="AZ20" s="2829">
        <v>0</v>
      </c>
      <c r="BA20" s="2830"/>
      <c r="BB20" s="2831"/>
      <c r="BC20" s="2832">
        <v>0</v>
      </c>
      <c r="BD20" s="2830"/>
      <c r="BE20" s="2830"/>
      <c r="BF20" s="2829">
        <v>0</v>
      </c>
      <c r="BG20" s="2830"/>
      <c r="BH20" s="2830"/>
      <c r="BI20" s="2829">
        <v>0</v>
      </c>
      <c r="BJ20" s="2830"/>
      <c r="BK20" s="2831"/>
      <c r="BL20" s="2832">
        <v>0</v>
      </c>
      <c r="BM20" s="2830"/>
      <c r="BN20" s="2830"/>
      <c r="BO20" s="2829">
        <v>0</v>
      </c>
      <c r="BP20" s="2830"/>
      <c r="BQ20" s="2830"/>
      <c r="BR20" s="2829">
        <v>0</v>
      </c>
      <c r="BS20" s="2830"/>
      <c r="BT20" s="2831"/>
      <c r="BU20" s="2833">
        <f t="shared" si="0"/>
        <v>0</v>
      </c>
      <c r="BV20" s="2833"/>
      <c r="BW20" s="2833"/>
      <c r="BX20" s="2778" t="s">
        <v>991</v>
      </c>
      <c r="BY20" s="2834"/>
    </row>
    <row r="21" spans="7:80" ht="13.9" customHeight="1">
      <c r="G21" s="2816" t="s">
        <v>996</v>
      </c>
      <c r="H21" s="2775"/>
      <c r="I21" s="2775"/>
      <c r="J21" s="2775"/>
      <c r="K21" s="2775"/>
      <c r="L21" s="2775"/>
      <c r="M21" s="2835">
        <v>30</v>
      </c>
      <c r="N21" s="2836"/>
      <c r="O21" s="2836"/>
      <c r="P21" s="2836"/>
      <c r="Q21" s="2800" t="s">
        <v>973</v>
      </c>
      <c r="R21" s="2801"/>
      <c r="S21" s="2825">
        <v>0</v>
      </c>
      <c r="T21" s="2825"/>
      <c r="U21" s="2825"/>
      <c r="V21" s="2826"/>
      <c r="W21" s="2827"/>
      <c r="X21" s="2828"/>
      <c r="Y21" s="2829">
        <v>0</v>
      </c>
      <c r="Z21" s="2830"/>
      <c r="AA21" s="2831"/>
      <c r="AB21" s="2832">
        <v>0</v>
      </c>
      <c r="AC21" s="2830"/>
      <c r="AD21" s="2830"/>
      <c r="AE21" s="2826"/>
      <c r="AF21" s="2827"/>
      <c r="AG21" s="2828"/>
      <c r="AH21" s="2829">
        <v>0</v>
      </c>
      <c r="AI21" s="2830"/>
      <c r="AJ21" s="2831"/>
      <c r="AK21" s="2832">
        <v>0</v>
      </c>
      <c r="AL21" s="2830"/>
      <c r="AM21" s="2830"/>
      <c r="AN21" s="2826"/>
      <c r="AO21" s="2827"/>
      <c r="AP21" s="2828"/>
      <c r="AQ21" s="2829">
        <v>0</v>
      </c>
      <c r="AR21" s="2830"/>
      <c r="AS21" s="2831"/>
      <c r="AT21" s="2832">
        <v>0</v>
      </c>
      <c r="AU21" s="2830"/>
      <c r="AV21" s="2830"/>
      <c r="AW21" s="2829">
        <v>0</v>
      </c>
      <c r="AX21" s="2830"/>
      <c r="AY21" s="2830"/>
      <c r="AZ21" s="2829">
        <v>0</v>
      </c>
      <c r="BA21" s="2830"/>
      <c r="BB21" s="2831"/>
      <c r="BC21" s="2832">
        <v>0</v>
      </c>
      <c r="BD21" s="2830"/>
      <c r="BE21" s="2830"/>
      <c r="BF21" s="2829">
        <v>0</v>
      </c>
      <c r="BG21" s="2830"/>
      <c r="BH21" s="2830"/>
      <c r="BI21" s="2829">
        <v>0</v>
      </c>
      <c r="BJ21" s="2830"/>
      <c r="BK21" s="2831"/>
      <c r="BL21" s="2832">
        <v>0</v>
      </c>
      <c r="BM21" s="2830"/>
      <c r="BN21" s="2830"/>
      <c r="BO21" s="2829">
        <v>0</v>
      </c>
      <c r="BP21" s="2830"/>
      <c r="BQ21" s="2830"/>
      <c r="BR21" s="2829">
        <v>0</v>
      </c>
      <c r="BS21" s="2830"/>
      <c r="BT21" s="2831"/>
      <c r="BU21" s="2833">
        <f t="shared" si="0"/>
        <v>0</v>
      </c>
      <c r="BV21" s="2833"/>
      <c r="BW21" s="2833"/>
      <c r="BX21" s="2778" t="s">
        <v>991</v>
      </c>
      <c r="BY21" s="2834"/>
    </row>
    <row r="22" spans="7:80" ht="13.9" customHeight="1">
      <c r="G22" s="2816" t="s">
        <v>997</v>
      </c>
      <c r="H22" s="2775"/>
      <c r="I22" s="2775"/>
      <c r="J22" s="2775"/>
      <c r="K22" s="2775"/>
      <c r="L22" s="2775"/>
      <c r="M22" s="2835">
        <v>31</v>
      </c>
      <c r="N22" s="2836"/>
      <c r="O22" s="2836"/>
      <c r="P22" s="2836"/>
      <c r="Q22" s="2800" t="s">
        <v>973</v>
      </c>
      <c r="R22" s="2801"/>
      <c r="S22" s="2825">
        <v>0</v>
      </c>
      <c r="T22" s="2825"/>
      <c r="U22" s="2825"/>
      <c r="V22" s="2826"/>
      <c r="W22" s="2827"/>
      <c r="X22" s="2828"/>
      <c r="Y22" s="2829">
        <v>0</v>
      </c>
      <c r="Z22" s="2830"/>
      <c r="AA22" s="2831"/>
      <c r="AB22" s="2832">
        <v>0</v>
      </c>
      <c r="AC22" s="2830"/>
      <c r="AD22" s="2830"/>
      <c r="AE22" s="2826"/>
      <c r="AF22" s="2827"/>
      <c r="AG22" s="2828"/>
      <c r="AH22" s="2829">
        <v>0</v>
      </c>
      <c r="AI22" s="2830"/>
      <c r="AJ22" s="2831"/>
      <c r="AK22" s="2832">
        <v>0</v>
      </c>
      <c r="AL22" s="2830"/>
      <c r="AM22" s="2830"/>
      <c r="AN22" s="2826"/>
      <c r="AO22" s="2827"/>
      <c r="AP22" s="2828"/>
      <c r="AQ22" s="2829">
        <v>0</v>
      </c>
      <c r="AR22" s="2830"/>
      <c r="AS22" s="2831"/>
      <c r="AT22" s="2832">
        <v>0</v>
      </c>
      <c r="AU22" s="2830"/>
      <c r="AV22" s="2830"/>
      <c r="AW22" s="2829">
        <v>0</v>
      </c>
      <c r="AX22" s="2830"/>
      <c r="AY22" s="2830"/>
      <c r="AZ22" s="2829">
        <v>0</v>
      </c>
      <c r="BA22" s="2830"/>
      <c r="BB22" s="2831"/>
      <c r="BC22" s="2832">
        <v>0</v>
      </c>
      <c r="BD22" s="2830"/>
      <c r="BE22" s="2830"/>
      <c r="BF22" s="2829">
        <v>0</v>
      </c>
      <c r="BG22" s="2830"/>
      <c r="BH22" s="2830"/>
      <c r="BI22" s="2829">
        <v>0</v>
      </c>
      <c r="BJ22" s="2830"/>
      <c r="BK22" s="2831"/>
      <c r="BL22" s="2832">
        <v>0</v>
      </c>
      <c r="BM22" s="2830"/>
      <c r="BN22" s="2830"/>
      <c r="BO22" s="2829">
        <v>0</v>
      </c>
      <c r="BP22" s="2830"/>
      <c r="BQ22" s="2830"/>
      <c r="BR22" s="2829">
        <v>0</v>
      </c>
      <c r="BS22" s="2830"/>
      <c r="BT22" s="2831"/>
      <c r="BU22" s="2833">
        <f t="shared" si="0"/>
        <v>0</v>
      </c>
      <c r="BV22" s="2833"/>
      <c r="BW22" s="2833"/>
      <c r="BX22" s="2778" t="s">
        <v>991</v>
      </c>
      <c r="BY22" s="2834"/>
    </row>
    <row r="23" spans="7:80" ht="13.9" customHeight="1">
      <c r="G23" s="2816" t="s">
        <v>998</v>
      </c>
      <c r="H23" s="2775"/>
      <c r="I23" s="2775"/>
      <c r="J23" s="2775"/>
      <c r="K23" s="2775"/>
      <c r="L23" s="2775"/>
      <c r="M23" s="2835">
        <v>30</v>
      </c>
      <c r="N23" s="2836"/>
      <c r="O23" s="2836"/>
      <c r="P23" s="2836"/>
      <c r="Q23" s="2800" t="s">
        <v>973</v>
      </c>
      <c r="R23" s="2801"/>
      <c r="S23" s="2825">
        <v>0</v>
      </c>
      <c r="T23" s="2825"/>
      <c r="U23" s="2825"/>
      <c r="V23" s="2826"/>
      <c r="W23" s="2827"/>
      <c r="X23" s="2828"/>
      <c r="Y23" s="2829">
        <v>0</v>
      </c>
      <c r="Z23" s="2830"/>
      <c r="AA23" s="2831"/>
      <c r="AB23" s="2832">
        <v>0</v>
      </c>
      <c r="AC23" s="2830"/>
      <c r="AD23" s="2830"/>
      <c r="AE23" s="2826"/>
      <c r="AF23" s="2827"/>
      <c r="AG23" s="2828"/>
      <c r="AH23" s="2829">
        <v>0</v>
      </c>
      <c r="AI23" s="2830"/>
      <c r="AJ23" s="2831"/>
      <c r="AK23" s="2832">
        <v>0</v>
      </c>
      <c r="AL23" s="2830"/>
      <c r="AM23" s="2830"/>
      <c r="AN23" s="2826"/>
      <c r="AO23" s="2827"/>
      <c r="AP23" s="2828"/>
      <c r="AQ23" s="2829">
        <v>0</v>
      </c>
      <c r="AR23" s="2830"/>
      <c r="AS23" s="2831"/>
      <c r="AT23" s="2832">
        <v>0</v>
      </c>
      <c r="AU23" s="2830"/>
      <c r="AV23" s="2830"/>
      <c r="AW23" s="2829">
        <v>0</v>
      </c>
      <c r="AX23" s="2830"/>
      <c r="AY23" s="2830"/>
      <c r="AZ23" s="2829">
        <v>0</v>
      </c>
      <c r="BA23" s="2830"/>
      <c r="BB23" s="2831"/>
      <c r="BC23" s="2832">
        <v>0</v>
      </c>
      <c r="BD23" s="2830"/>
      <c r="BE23" s="2830"/>
      <c r="BF23" s="2829">
        <v>0</v>
      </c>
      <c r="BG23" s="2830"/>
      <c r="BH23" s="2830"/>
      <c r="BI23" s="2829">
        <v>0</v>
      </c>
      <c r="BJ23" s="2830"/>
      <c r="BK23" s="2831"/>
      <c r="BL23" s="2832">
        <v>0</v>
      </c>
      <c r="BM23" s="2830"/>
      <c r="BN23" s="2830"/>
      <c r="BO23" s="2829">
        <v>0</v>
      </c>
      <c r="BP23" s="2830"/>
      <c r="BQ23" s="2830"/>
      <c r="BR23" s="2829">
        <v>0</v>
      </c>
      <c r="BS23" s="2830"/>
      <c r="BT23" s="2831"/>
      <c r="BU23" s="2833">
        <f t="shared" si="0"/>
        <v>0</v>
      </c>
      <c r="BV23" s="2833"/>
      <c r="BW23" s="2833"/>
      <c r="BX23" s="2778" t="s">
        <v>991</v>
      </c>
      <c r="BY23" s="2834"/>
    </row>
    <row r="24" spans="7:80" ht="13.9" customHeight="1">
      <c r="G24" s="2816" t="s">
        <v>999</v>
      </c>
      <c r="H24" s="2775"/>
      <c r="I24" s="2775"/>
      <c r="J24" s="2775"/>
      <c r="K24" s="2775"/>
      <c r="L24" s="2775"/>
      <c r="M24" s="2835">
        <v>31</v>
      </c>
      <c r="N24" s="2836"/>
      <c r="O24" s="2836"/>
      <c r="P24" s="2836"/>
      <c r="Q24" s="2800" t="s">
        <v>973</v>
      </c>
      <c r="R24" s="2801"/>
      <c r="S24" s="2825">
        <v>0</v>
      </c>
      <c r="T24" s="2825"/>
      <c r="U24" s="2825"/>
      <c r="V24" s="2826"/>
      <c r="W24" s="2827"/>
      <c r="X24" s="2828"/>
      <c r="Y24" s="2829">
        <v>0</v>
      </c>
      <c r="Z24" s="2830"/>
      <c r="AA24" s="2831"/>
      <c r="AB24" s="2832">
        <v>0</v>
      </c>
      <c r="AC24" s="2830"/>
      <c r="AD24" s="2830"/>
      <c r="AE24" s="2826"/>
      <c r="AF24" s="2827"/>
      <c r="AG24" s="2828"/>
      <c r="AH24" s="2829">
        <v>0</v>
      </c>
      <c r="AI24" s="2830"/>
      <c r="AJ24" s="2831"/>
      <c r="AK24" s="2832">
        <v>0</v>
      </c>
      <c r="AL24" s="2830"/>
      <c r="AM24" s="2830"/>
      <c r="AN24" s="2826"/>
      <c r="AO24" s="2827"/>
      <c r="AP24" s="2828"/>
      <c r="AQ24" s="2829">
        <v>0</v>
      </c>
      <c r="AR24" s="2830"/>
      <c r="AS24" s="2831"/>
      <c r="AT24" s="2832">
        <v>0</v>
      </c>
      <c r="AU24" s="2830"/>
      <c r="AV24" s="2830"/>
      <c r="AW24" s="2829">
        <v>0</v>
      </c>
      <c r="AX24" s="2830"/>
      <c r="AY24" s="2830"/>
      <c r="AZ24" s="2829">
        <v>0</v>
      </c>
      <c r="BA24" s="2830"/>
      <c r="BB24" s="2831"/>
      <c r="BC24" s="2832">
        <v>0</v>
      </c>
      <c r="BD24" s="2830"/>
      <c r="BE24" s="2830"/>
      <c r="BF24" s="2829">
        <v>0</v>
      </c>
      <c r="BG24" s="2830"/>
      <c r="BH24" s="2830"/>
      <c r="BI24" s="2829">
        <v>0</v>
      </c>
      <c r="BJ24" s="2830"/>
      <c r="BK24" s="2831"/>
      <c r="BL24" s="2832">
        <v>0</v>
      </c>
      <c r="BM24" s="2830"/>
      <c r="BN24" s="2830"/>
      <c r="BO24" s="2829">
        <v>0</v>
      </c>
      <c r="BP24" s="2830"/>
      <c r="BQ24" s="2830"/>
      <c r="BR24" s="2829">
        <v>0</v>
      </c>
      <c r="BS24" s="2830"/>
      <c r="BT24" s="2831"/>
      <c r="BU24" s="2833">
        <f t="shared" si="0"/>
        <v>0</v>
      </c>
      <c r="BV24" s="2833"/>
      <c r="BW24" s="2833"/>
      <c r="BX24" s="2778" t="s">
        <v>991</v>
      </c>
      <c r="BY24" s="2834"/>
      <c r="CB24" s="738"/>
    </row>
    <row r="25" spans="7:80" ht="13.9" customHeight="1">
      <c r="G25" s="2816" t="s">
        <v>1000</v>
      </c>
      <c r="H25" s="2775"/>
      <c r="I25" s="2775"/>
      <c r="J25" s="2775"/>
      <c r="K25" s="2775"/>
      <c r="L25" s="2775"/>
      <c r="M25" s="2835">
        <v>30</v>
      </c>
      <c r="N25" s="2836"/>
      <c r="O25" s="2836"/>
      <c r="P25" s="2836"/>
      <c r="Q25" s="2800" t="s">
        <v>973</v>
      </c>
      <c r="R25" s="2801"/>
      <c r="S25" s="2825">
        <v>0</v>
      </c>
      <c r="T25" s="2825"/>
      <c r="U25" s="2825"/>
      <c r="V25" s="2826"/>
      <c r="W25" s="2827"/>
      <c r="X25" s="2828"/>
      <c r="Y25" s="2829">
        <v>0</v>
      </c>
      <c r="Z25" s="2830"/>
      <c r="AA25" s="2831"/>
      <c r="AB25" s="2832">
        <v>0</v>
      </c>
      <c r="AC25" s="2830"/>
      <c r="AD25" s="2830"/>
      <c r="AE25" s="2826"/>
      <c r="AF25" s="2827"/>
      <c r="AG25" s="2828"/>
      <c r="AH25" s="2829">
        <v>0</v>
      </c>
      <c r="AI25" s="2830"/>
      <c r="AJ25" s="2831"/>
      <c r="AK25" s="2832">
        <v>0</v>
      </c>
      <c r="AL25" s="2830"/>
      <c r="AM25" s="2830"/>
      <c r="AN25" s="2826"/>
      <c r="AO25" s="2827"/>
      <c r="AP25" s="2828"/>
      <c r="AQ25" s="2829">
        <v>0</v>
      </c>
      <c r="AR25" s="2830"/>
      <c r="AS25" s="2831"/>
      <c r="AT25" s="2832">
        <v>0</v>
      </c>
      <c r="AU25" s="2830"/>
      <c r="AV25" s="2830"/>
      <c r="AW25" s="2829">
        <v>0</v>
      </c>
      <c r="AX25" s="2830"/>
      <c r="AY25" s="2830"/>
      <c r="AZ25" s="2829">
        <v>0</v>
      </c>
      <c r="BA25" s="2830"/>
      <c r="BB25" s="2831"/>
      <c r="BC25" s="2832">
        <v>0</v>
      </c>
      <c r="BD25" s="2830"/>
      <c r="BE25" s="2830"/>
      <c r="BF25" s="2829">
        <v>0</v>
      </c>
      <c r="BG25" s="2830"/>
      <c r="BH25" s="2830"/>
      <c r="BI25" s="2829">
        <v>0</v>
      </c>
      <c r="BJ25" s="2830"/>
      <c r="BK25" s="2831"/>
      <c r="BL25" s="2832">
        <v>0</v>
      </c>
      <c r="BM25" s="2830"/>
      <c r="BN25" s="2830"/>
      <c r="BO25" s="2829">
        <v>0</v>
      </c>
      <c r="BP25" s="2830"/>
      <c r="BQ25" s="2830"/>
      <c r="BR25" s="2829">
        <v>0</v>
      </c>
      <c r="BS25" s="2830"/>
      <c r="BT25" s="2831"/>
      <c r="BU25" s="2833">
        <f t="shared" si="0"/>
        <v>0</v>
      </c>
      <c r="BV25" s="2833"/>
      <c r="BW25" s="2833"/>
      <c r="BX25" s="2778" t="s">
        <v>991</v>
      </c>
      <c r="BY25" s="2834"/>
    </row>
    <row r="26" spans="7:80" ht="13.9" customHeight="1">
      <c r="G26" s="2816" t="s">
        <v>1001</v>
      </c>
      <c r="H26" s="2775"/>
      <c r="I26" s="2775"/>
      <c r="J26" s="2775"/>
      <c r="K26" s="2775"/>
      <c r="L26" s="2775"/>
      <c r="M26" s="2835">
        <v>27</v>
      </c>
      <c r="N26" s="2836"/>
      <c r="O26" s="2836"/>
      <c r="P26" s="2836"/>
      <c r="Q26" s="2800" t="s">
        <v>973</v>
      </c>
      <c r="R26" s="2801"/>
      <c r="S26" s="2825">
        <v>0</v>
      </c>
      <c r="T26" s="2825"/>
      <c r="U26" s="2825"/>
      <c r="V26" s="2826"/>
      <c r="W26" s="2827"/>
      <c r="X26" s="2828"/>
      <c r="Y26" s="2829">
        <v>0</v>
      </c>
      <c r="Z26" s="2830"/>
      <c r="AA26" s="2831"/>
      <c r="AB26" s="2832">
        <v>0</v>
      </c>
      <c r="AC26" s="2830"/>
      <c r="AD26" s="2830"/>
      <c r="AE26" s="2826"/>
      <c r="AF26" s="2827"/>
      <c r="AG26" s="2828"/>
      <c r="AH26" s="2829">
        <v>0</v>
      </c>
      <c r="AI26" s="2830"/>
      <c r="AJ26" s="2831"/>
      <c r="AK26" s="2832">
        <v>0</v>
      </c>
      <c r="AL26" s="2830"/>
      <c r="AM26" s="2830"/>
      <c r="AN26" s="2826"/>
      <c r="AO26" s="2827"/>
      <c r="AP26" s="2828"/>
      <c r="AQ26" s="2829">
        <v>0</v>
      </c>
      <c r="AR26" s="2830"/>
      <c r="AS26" s="2831"/>
      <c r="AT26" s="2832">
        <v>0</v>
      </c>
      <c r="AU26" s="2830"/>
      <c r="AV26" s="2830"/>
      <c r="AW26" s="2829">
        <v>0</v>
      </c>
      <c r="AX26" s="2830"/>
      <c r="AY26" s="2830"/>
      <c r="AZ26" s="2829">
        <v>0</v>
      </c>
      <c r="BA26" s="2830"/>
      <c r="BB26" s="2831"/>
      <c r="BC26" s="2832">
        <v>0</v>
      </c>
      <c r="BD26" s="2830"/>
      <c r="BE26" s="2830"/>
      <c r="BF26" s="2829">
        <v>0</v>
      </c>
      <c r="BG26" s="2830"/>
      <c r="BH26" s="2830"/>
      <c r="BI26" s="2829">
        <v>0</v>
      </c>
      <c r="BJ26" s="2830"/>
      <c r="BK26" s="2831"/>
      <c r="BL26" s="2832">
        <v>0</v>
      </c>
      <c r="BM26" s="2830"/>
      <c r="BN26" s="2830"/>
      <c r="BO26" s="2829">
        <v>0</v>
      </c>
      <c r="BP26" s="2830"/>
      <c r="BQ26" s="2830"/>
      <c r="BR26" s="2829">
        <v>0</v>
      </c>
      <c r="BS26" s="2830"/>
      <c r="BT26" s="2831"/>
      <c r="BU26" s="2833">
        <f t="shared" si="0"/>
        <v>0</v>
      </c>
      <c r="BV26" s="2833"/>
      <c r="BW26" s="2833"/>
      <c r="BX26" s="2778" t="s">
        <v>991</v>
      </c>
      <c r="BY26" s="2834"/>
    </row>
    <row r="27" spans="7:80" ht="13.9" customHeight="1">
      <c r="G27" s="2816" t="s">
        <v>1002</v>
      </c>
      <c r="H27" s="2775"/>
      <c r="I27" s="2775"/>
      <c r="J27" s="2775"/>
      <c r="K27" s="2775"/>
      <c r="L27" s="2775"/>
      <c r="M27" s="2835">
        <v>31</v>
      </c>
      <c r="N27" s="2836"/>
      <c r="O27" s="2836"/>
      <c r="P27" s="2836"/>
      <c r="Q27" s="2800" t="s">
        <v>973</v>
      </c>
      <c r="R27" s="2801"/>
      <c r="S27" s="2825">
        <v>0</v>
      </c>
      <c r="T27" s="2825"/>
      <c r="U27" s="2825"/>
      <c r="V27" s="2826"/>
      <c r="W27" s="2827"/>
      <c r="X27" s="2828"/>
      <c r="Y27" s="2829">
        <v>0</v>
      </c>
      <c r="Z27" s="2830"/>
      <c r="AA27" s="2831"/>
      <c r="AB27" s="2832">
        <v>0</v>
      </c>
      <c r="AC27" s="2830"/>
      <c r="AD27" s="2830"/>
      <c r="AE27" s="2826"/>
      <c r="AF27" s="2827"/>
      <c r="AG27" s="2828"/>
      <c r="AH27" s="2829">
        <v>0</v>
      </c>
      <c r="AI27" s="2830"/>
      <c r="AJ27" s="2831"/>
      <c r="AK27" s="2832">
        <v>0</v>
      </c>
      <c r="AL27" s="2830"/>
      <c r="AM27" s="2830"/>
      <c r="AN27" s="2826"/>
      <c r="AO27" s="2827"/>
      <c r="AP27" s="2828"/>
      <c r="AQ27" s="2829">
        <v>0</v>
      </c>
      <c r="AR27" s="2830"/>
      <c r="AS27" s="2831"/>
      <c r="AT27" s="2832">
        <v>0</v>
      </c>
      <c r="AU27" s="2830"/>
      <c r="AV27" s="2830"/>
      <c r="AW27" s="2829">
        <v>0</v>
      </c>
      <c r="AX27" s="2830"/>
      <c r="AY27" s="2830"/>
      <c r="AZ27" s="2829">
        <v>0</v>
      </c>
      <c r="BA27" s="2830"/>
      <c r="BB27" s="2831"/>
      <c r="BC27" s="2832">
        <v>0</v>
      </c>
      <c r="BD27" s="2830"/>
      <c r="BE27" s="2830"/>
      <c r="BF27" s="2829">
        <v>0</v>
      </c>
      <c r="BG27" s="2830"/>
      <c r="BH27" s="2830"/>
      <c r="BI27" s="2829">
        <v>0</v>
      </c>
      <c r="BJ27" s="2830"/>
      <c r="BK27" s="2831"/>
      <c r="BL27" s="2832">
        <v>0</v>
      </c>
      <c r="BM27" s="2830"/>
      <c r="BN27" s="2830"/>
      <c r="BO27" s="2829">
        <v>0</v>
      </c>
      <c r="BP27" s="2830"/>
      <c r="BQ27" s="2830"/>
      <c r="BR27" s="2829">
        <v>0</v>
      </c>
      <c r="BS27" s="2830"/>
      <c r="BT27" s="2831"/>
      <c r="BU27" s="2833">
        <f t="shared" si="0"/>
        <v>0</v>
      </c>
      <c r="BV27" s="2833"/>
      <c r="BW27" s="2833"/>
      <c r="BX27" s="2778" t="s">
        <v>991</v>
      </c>
      <c r="BY27" s="2834"/>
    </row>
    <row r="28" spans="7:80" ht="13.9" customHeight="1">
      <c r="G28" s="2816" t="s">
        <v>984</v>
      </c>
      <c r="H28" s="2775"/>
      <c r="I28" s="2775"/>
      <c r="J28" s="2775"/>
      <c r="K28" s="2775"/>
      <c r="L28" s="2775"/>
      <c r="M28" s="2856">
        <f>SUM(M16:P27)</f>
        <v>362</v>
      </c>
      <c r="N28" s="2857"/>
      <c r="O28" s="2857"/>
      <c r="P28" s="2857"/>
      <c r="Q28" s="2800" t="s">
        <v>973</v>
      </c>
      <c r="R28" s="2801"/>
      <c r="S28" s="2839">
        <f>SUM(S16:U27)</f>
        <v>0</v>
      </c>
      <c r="T28" s="2839"/>
      <c r="U28" s="2839"/>
      <c r="V28" s="2853"/>
      <c r="W28" s="2854"/>
      <c r="X28" s="2855"/>
      <c r="Y28" s="2838">
        <f>SUM(Y16:AA27)</f>
        <v>0</v>
      </c>
      <c r="Z28" s="2839"/>
      <c r="AA28" s="2840"/>
      <c r="AB28" s="2837">
        <f>SUM(AB16:AD27)</f>
        <v>0</v>
      </c>
      <c r="AC28" s="2833"/>
      <c r="AD28" s="2833"/>
      <c r="AE28" s="2853"/>
      <c r="AF28" s="2854"/>
      <c r="AG28" s="2855"/>
      <c r="AH28" s="2838">
        <f>SUM(AH16:AJ27)</f>
        <v>0</v>
      </c>
      <c r="AI28" s="2839"/>
      <c r="AJ28" s="2840"/>
      <c r="AK28" s="2837">
        <f>SUM(AK16:AM27)</f>
        <v>0</v>
      </c>
      <c r="AL28" s="2833"/>
      <c r="AM28" s="2833"/>
      <c r="AN28" s="2853"/>
      <c r="AO28" s="2854"/>
      <c r="AP28" s="2855"/>
      <c r="AQ28" s="2838">
        <f>SUM(AQ16:AS27)</f>
        <v>0</v>
      </c>
      <c r="AR28" s="2839"/>
      <c r="AS28" s="2840"/>
      <c r="AT28" s="2833">
        <f>SUM(AT16:AV27)</f>
        <v>0</v>
      </c>
      <c r="AU28" s="2833"/>
      <c r="AV28" s="2833"/>
      <c r="AW28" s="2838">
        <f>SUM(AW16:AY27)</f>
        <v>0</v>
      </c>
      <c r="AX28" s="2839"/>
      <c r="AY28" s="2839"/>
      <c r="AZ28" s="2838">
        <f>SUM(AZ16:BB27)</f>
        <v>0</v>
      </c>
      <c r="BA28" s="2839"/>
      <c r="BB28" s="2839"/>
      <c r="BC28" s="2837">
        <f>SUM(BC16:BE27)</f>
        <v>0</v>
      </c>
      <c r="BD28" s="2833"/>
      <c r="BE28" s="2833"/>
      <c r="BF28" s="2838">
        <f>SUM(BF16:BH27)</f>
        <v>0</v>
      </c>
      <c r="BG28" s="2839"/>
      <c r="BH28" s="2839"/>
      <c r="BI28" s="2838">
        <f>SUM(BI16:BK27)</f>
        <v>0</v>
      </c>
      <c r="BJ28" s="2839"/>
      <c r="BK28" s="2840"/>
      <c r="BL28" s="2837">
        <f>SUM(BL16:BN27)</f>
        <v>0</v>
      </c>
      <c r="BM28" s="2833"/>
      <c r="BN28" s="2833"/>
      <c r="BO28" s="2838">
        <f>SUM(BO16:BQ27)</f>
        <v>0</v>
      </c>
      <c r="BP28" s="2839"/>
      <c r="BQ28" s="2839"/>
      <c r="BR28" s="2838">
        <f>SUM(BR16:BT27)</f>
        <v>0</v>
      </c>
      <c r="BS28" s="2839"/>
      <c r="BT28" s="2840"/>
      <c r="BU28" s="2833">
        <f>SUM(BU16:BW27)</f>
        <v>0</v>
      </c>
      <c r="BV28" s="2833"/>
      <c r="BW28" s="2833"/>
      <c r="BX28" s="2778" t="s">
        <v>991</v>
      </c>
      <c r="BY28" s="2834"/>
    </row>
    <row r="29" spans="7:80" ht="21.75" customHeight="1" thickBot="1">
      <c r="G29" s="2841" t="s">
        <v>1003</v>
      </c>
      <c r="H29" s="2842"/>
      <c r="I29" s="2842"/>
      <c r="J29" s="2842"/>
      <c r="K29" s="2842"/>
      <c r="L29" s="2843"/>
      <c r="M29" s="2844"/>
      <c r="N29" s="2845"/>
      <c r="O29" s="2845"/>
      <c r="P29" s="2845"/>
      <c r="Q29" s="2845"/>
      <c r="R29" s="2846"/>
      <c r="S29" s="2847">
        <f>IFERROR(ROUNDUP(S28/$M$28,1),"0")</f>
        <v>0</v>
      </c>
      <c r="T29" s="2847"/>
      <c r="U29" s="2847"/>
      <c r="V29" s="2848"/>
      <c r="W29" s="2849"/>
      <c r="X29" s="2850"/>
      <c r="Y29" s="2851">
        <f>IFERROR(ROUNDUP(Y28/$M$28,1),"0")</f>
        <v>0</v>
      </c>
      <c r="Z29" s="2847"/>
      <c r="AA29" s="2852"/>
      <c r="AB29" s="2860">
        <f>IFERROR(ROUNDUP(AB28/$M$28,1),"0")</f>
        <v>0</v>
      </c>
      <c r="AC29" s="2847"/>
      <c r="AD29" s="2847"/>
      <c r="AE29" s="2848"/>
      <c r="AF29" s="2849"/>
      <c r="AG29" s="2850"/>
      <c r="AH29" s="2851">
        <f>IFERROR(ROUNDUP(AH28/$M$28,1),"0")</f>
        <v>0</v>
      </c>
      <c r="AI29" s="2847"/>
      <c r="AJ29" s="2852"/>
      <c r="AK29" s="2860">
        <f>IFERROR(ROUNDUP(AK28/$M$28,1),"0")</f>
        <v>0</v>
      </c>
      <c r="AL29" s="2847"/>
      <c r="AM29" s="2847"/>
      <c r="AN29" s="2848"/>
      <c r="AO29" s="2849"/>
      <c r="AP29" s="2850"/>
      <c r="AQ29" s="2851">
        <f>IFERROR(ROUNDUP(AQ28/$M$28,1),"0")</f>
        <v>0</v>
      </c>
      <c r="AR29" s="2847"/>
      <c r="AS29" s="2852"/>
      <c r="AT29" s="2847">
        <f>IFERROR(ROUNDUP(AT28/$M$28,1),"0")</f>
        <v>0</v>
      </c>
      <c r="AU29" s="2847"/>
      <c r="AV29" s="2847"/>
      <c r="AW29" s="2851">
        <f>IFERROR(ROUNDUP(AW28/$M$28,1),"0")</f>
        <v>0</v>
      </c>
      <c r="AX29" s="2847"/>
      <c r="AY29" s="2847"/>
      <c r="AZ29" s="2851">
        <f>IFERROR(ROUNDUP(AZ28/$M$28,1),"0")</f>
        <v>0</v>
      </c>
      <c r="BA29" s="2847"/>
      <c r="BB29" s="2847"/>
      <c r="BC29" s="2860">
        <f>IFERROR(ROUNDUP(BC28/$M$28,1),"0")</f>
        <v>0</v>
      </c>
      <c r="BD29" s="2847"/>
      <c r="BE29" s="2847"/>
      <c r="BF29" s="2851">
        <f>IFERROR(ROUNDUP(BF28/$M$28,1),"0")</f>
        <v>0</v>
      </c>
      <c r="BG29" s="2847"/>
      <c r="BH29" s="2847"/>
      <c r="BI29" s="2851">
        <f>IFERROR(ROUNDUP(BI28/$M$28,1),"0")</f>
        <v>0</v>
      </c>
      <c r="BJ29" s="2847"/>
      <c r="BK29" s="2852"/>
      <c r="BL29" s="2860">
        <f>IFERROR(ROUNDUP(BL28/$M$28,1),"0")</f>
        <v>0</v>
      </c>
      <c r="BM29" s="2847"/>
      <c r="BN29" s="2847"/>
      <c r="BO29" s="2851">
        <f>IFERROR(ROUNDUP(BO28/$M$28,1),"0")</f>
        <v>0</v>
      </c>
      <c r="BP29" s="2847"/>
      <c r="BQ29" s="2847"/>
      <c r="BR29" s="2851">
        <f>IFERROR(ROUNDUP(BR28/$M$28,1),"0")</f>
        <v>0</v>
      </c>
      <c r="BS29" s="2847"/>
      <c r="BT29" s="2852"/>
      <c r="BU29" s="2861">
        <f>S29+AB29+AK29+AT29+BC29+BL29</f>
        <v>0</v>
      </c>
      <c r="BV29" s="2861"/>
      <c r="BW29" s="2861"/>
      <c r="BX29" s="2862" t="s">
        <v>991</v>
      </c>
      <c r="BY29" s="2863"/>
    </row>
    <row r="30" spans="7:80" ht="13.9" customHeight="1" thickBot="1">
      <c r="G30" s="2864" t="s">
        <v>1004</v>
      </c>
      <c r="H30" s="2865"/>
      <c r="I30" s="2865"/>
      <c r="J30" s="2865"/>
      <c r="K30" s="2865"/>
      <c r="L30" s="2865"/>
      <c r="M30" s="2865"/>
      <c r="N30" s="2865"/>
      <c r="O30" s="2865"/>
      <c r="P30" s="2865"/>
      <c r="Q30" s="2865"/>
      <c r="R30" s="2866"/>
      <c r="S30" s="2867">
        <f>S29+Y29</f>
        <v>0</v>
      </c>
      <c r="T30" s="2858"/>
      <c r="U30" s="2858"/>
      <c r="V30" s="2858"/>
      <c r="W30" s="2858"/>
      <c r="X30" s="2858"/>
      <c r="Y30" s="2858"/>
      <c r="Z30" s="2858"/>
      <c r="AA30" s="2858"/>
      <c r="AB30" s="2858">
        <f>AB29+AH29</f>
        <v>0</v>
      </c>
      <c r="AC30" s="2858"/>
      <c r="AD30" s="2858"/>
      <c r="AE30" s="2858"/>
      <c r="AF30" s="2858"/>
      <c r="AG30" s="2858"/>
      <c r="AH30" s="2858"/>
      <c r="AI30" s="2858"/>
      <c r="AJ30" s="2858"/>
      <c r="AK30" s="2858">
        <f>AK29+AQ29</f>
        <v>0</v>
      </c>
      <c r="AL30" s="2858"/>
      <c r="AM30" s="2858"/>
      <c r="AN30" s="2858"/>
      <c r="AO30" s="2858"/>
      <c r="AP30" s="2858"/>
      <c r="AQ30" s="2858"/>
      <c r="AR30" s="2858"/>
      <c r="AS30" s="2858"/>
      <c r="AT30" s="2858">
        <f>AT29+AZ29</f>
        <v>0</v>
      </c>
      <c r="AU30" s="2858"/>
      <c r="AV30" s="2858"/>
      <c r="AW30" s="2858"/>
      <c r="AX30" s="2858"/>
      <c r="AY30" s="2858"/>
      <c r="AZ30" s="2858"/>
      <c r="BA30" s="2858"/>
      <c r="BB30" s="2858"/>
      <c r="BC30" s="2858">
        <f>BC29+BI29</f>
        <v>0</v>
      </c>
      <c r="BD30" s="2858"/>
      <c r="BE30" s="2858"/>
      <c r="BF30" s="2858"/>
      <c r="BG30" s="2858"/>
      <c r="BH30" s="2858"/>
      <c r="BI30" s="2858"/>
      <c r="BJ30" s="2858"/>
      <c r="BK30" s="2858"/>
      <c r="BL30" s="2858">
        <f>BL29+BR29</f>
        <v>0</v>
      </c>
      <c r="BM30" s="2858"/>
      <c r="BN30" s="2858"/>
      <c r="BO30" s="2858"/>
      <c r="BP30" s="2858"/>
      <c r="BQ30" s="2858"/>
      <c r="BR30" s="2858"/>
      <c r="BS30" s="2858"/>
      <c r="BT30" s="2859"/>
      <c r="BU30" s="855"/>
      <c r="BV30" s="855"/>
      <c r="BW30" s="855"/>
      <c r="BX30" s="853"/>
      <c r="BY30" s="853"/>
    </row>
    <row r="31" spans="7:80" ht="13.9" customHeight="1">
      <c r="G31" s="739"/>
      <c r="H31" s="739"/>
      <c r="I31" s="739"/>
      <c r="J31" s="739"/>
      <c r="K31" s="739"/>
      <c r="L31" s="739"/>
      <c r="M31" s="853"/>
      <c r="N31" s="853"/>
      <c r="O31" s="853"/>
      <c r="P31" s="853"/>
      <c r="Q31" s="853"/>
      <c r="R31" s="853"/>
      <c r="S31" s="855"/>
      <c r="T31" s="855"/>
      <c r="U31" s="855"/>
      <c r="V31" s="855"/>
      <c r="W31" s="855"/>
      <c r="X31" s="855"/>
      <c r="Y31" s="855"/>
      <c r="Z31" s="855"/>
      <c r="AA31" s="855"/>
      <c r="AB31" s="855"/>
      <c r="AC31" s="855"/>
      <c r="AD31" s="855"/>
      <c r="AE31" s="855"/>
      <c r="AF31" s="855"/>
      <c r="AG31" s="855"/>
      <c r="AH31" s="855"/>
      <c r="AI31" s="855"/>
      <c r="AJ31" s="855"/>
      <c r="AK31" s="855"/>
      <c r="AL31" s="855"/>
      <c r="AM31" s="855"/>
      <c r="AN31" s="855"/>
      <c r="AO31" s="855"/>
      <c r="AP31" s="855"/>
      <c r="AQ31" s="855"/>
      <c r="AR31" s="855"/>
      <c r="AS31" s="855"/>
      <c r="AT31" s="855"/>
      <c r="AU31" s="855"/>
      <c r="AV31" s="855"/>
      <c r="AW31" s="855"/>
      <c r="AX31" s="855"/>
      <c r="AY31" s="855"/>
      <c r="AZ31" s="855"/>
      <c r="BA31" s="855"/>
      <c r="BB31" s="855"/>
      <c r="BC31" s="855"/>
      <c r="BD31" s="855"/>
      <c r="BE31" s="855"/>
      <c r="BF31" s="855"/>
      <c r="BG31" s="855"/>
      <c r="BH31" s="855"/>
      <c r="BI31" s="855"/>
      <c r="BJ31" s="855"/>
      <c r="BK31" s="855"/>
      <c r="BL31" s="855"/>
      <c r="BM31" s="855"/>
      <c r="BN31" s="855"/>
      <c r="BO31" s="855"/>
      <c r="BP31" s="855"/>
      <c r="BQ31" s="855"/>
      <c r="BR31" s="855"/>
      <c r="BS31" s="855"/>
      <c r="BT31" s="855"/>
      <c r="BU31" s="855"/>
      <c r="BV31" s="855"/>
      <c r="BW31" s="855"/>
      <c r="BX31" s="853"/>
      <c r="BY31" s="853"/>
    </row>
    <row r="32" spans="7:80" ht="13.9" customHeight="1">
      <c r="G32" s="740" t="s">
        <v>1005</v>
      </c>
      <c r="H32" s="741"/>
      <c r="I32" s="741"/>
      <c r="J32" s="741"/>
      <c r="K32" s="741"/>
      <c r="L32" s="741"/>
      <c r="M32" s="741"/>
      <c r="N32" s="741"/>
      <c r="O32" s="741"/>
      <c r="P32" s="741"/>
      <c r="Q32" s="741"/>
      <c r="R32" s="741"/>
      <c r="S32" s="741"/>
      <c r="T32" s="741"/>
      <c r="U32" s="741"/>
      <c r="V32" s="741"/>
      <c r="W32" s="741"/>
      <c r="X32" s="730"/>
      <c r="Y32" s="730"/>
      <c r="Z32" s="730"/>
      <c r="AA32" s="730"/>
      <c r="AB32" s="730"/>
      <c r="AC32" s="730"/>
      <c r="AD32" s="730"/>
      <c r="AE32" s="730"/>
      <c r="AF32" s="730"/>
      <c r="AG32" s="730"/>
      <c r="AH32" s="730"/>
      <c r="AI32" s="730"/>
      <c r="AJ32" s="730"/>
      <c r="AK32" s="730"/>
      <c r="AL32" s="730"/>
      <c r="AM32" s="730"/>
      <c r="AN32" s="730"/>
      <c r="AO32" s="730"/>
      <c r="AP32" s="730"/>
      <c r="AQ32" s="730"/>
      <c r="AR32" s="730"/>
      <c r="AS32" s="730"/>
      <c r="AT32" s="730"/>
      <c r="AU32" s="730"/>
      <c r="AV32" s="730"/>
      <c r="AW32" s="730"/>
      <c r="AX32" s="730"/>
      <c r="AY32" s="730"/>
      <c r="AZ32" s="730"/>
      <c r="BA32" s="730"/>
      <c r="BB32" s="730"/>
      <c r="BC32" s="730"/>
      <c r="BD32" s="730"/>
      <c r="BE32" s="730"/>
      <c r="BF32" s="730"/>
      <c r="BG32" s="730"/>
      <c r="BH32" s="730"/>
      <c r="BI32" s="730"/>
      <c r="BJ32" s="730"/>
      <c r="BK32" s="730"/>
      <c r="BL32" s="730"/>
      <c r="BM32" s="730"/>
      <c r="BN32" s="730"/>
      <c r="BO32" s="730"/>
      <c r="BP32" s="730"/>
      <c r="BQ32" s="730"/>
      <c r="BR32" s="730"/>
      <c r="BS32" s="730"/>
      <c r="BT32" s="730"/>
      <c r="BU32" s="730"/>
      <c r="BV32" s="730"/>
      <c r="BW32" s="730"/>
      <c r="BX32" s="730"/>
      <c r="BY32" s="742" t="str">
        <f>IFERROR(IF(BU29&gt;#REF!,"「１　事業者名等」の定員数を超過しています。",""),"")</f>
        <v/>
      </c>
    </row>
    <row r="33" spans="7:77" ht="13.9" customHeight="1">
      <c r="G33" s="740" t="s">
        <v>1006</v>
      </c>
      <c r="H33" s="741"/>
      <c r="I33" s="741"/>
      <c r="J33" s="741"/>
      <c r="K33" s="741"/>
      <c r="L33" s="741"/>
      <c r="M33" s="741"/>
      <c r="N33" s="741"/>
      <c r="O33" s="741"/>
      <c r="P33" s="741"/>
      <c r="Q33" s="741"/>
      <c r="R33" s="741"/>
      <c r="S33" s="741"/>
      <c r="T33" s="741"/>
      <c r="U33" s="741"/>
      <c r="V33" s="741"/>
      <c r="W33" s="741"/>
      <c r="X33" s="730"/>
      <c r="Y33" s="730"/>
      <c r="Z33" s="730"/>
      <c r="AA33" s="730"/>
      <c r="AB33" s="730"/>
      <c r="AC33" s="730"/>
      <c r="AD33" s="730"/>
      <c r="AE33" s="730"/>
      <c r="AF33" s="730"/>
      <c r="AG33" s="730"/>
      <c r="AH33" s="730"/>
      <c r="AI33" s="730"/>
      <c r="AJ33" s="730"/>
      <c r="AK33" s="730"/>
      <c r="AL33" s="730"/>
      <c r="AM33" s="730"/>
      <c r="AN33" s="730"/>
      <c r="AO33" s="730"/>
      <c r="AP33" s="730"/>
      <c r="AQ33" s="730"/>
      <c r="AR33" s="730"/>
      <c r="AS33" s="730"/>
      <c r="AT33" s="730"/>
      <c r="AU33" s="730"/>
      <c r="AV33" s="730"/>
      <c r="AW33" s="730"/>
      <c r="AX33" s="730"/>
      <c r="AY33" s="730"/>
      <c r="AZ33" s="730"/>
      <c r="BA33" s="730"/>
      <c r="BB33" s="730"/>
      <c r="BC33" s="730"/>
      <c r="BD33" s="730"/>
      <c r="BE33" s="730"/>
      <c r="BF33" s="730"/>
      <c r="BG33" s="730"/>
      <c r="BH33" s="730"/>
      <c r="BI33" s="730"/>
      <c r="BJ33" s="730"/>
      <c r="BK33" s="730"/>
      <c r="BL33" s="730"/>
      <c r="BM33" s="730"/>
      <c r="BN33" s="730"/>
      <c r="BO33" s="730"/>
      <c r="BP33" s="730"/>
      <c r="BQ33" s="730"/>
      <c r="BR33" s="730"/>
      <c r="BS33" s="730"/>
      <c r="BT33" s="730"/>
      <c r="BU33" s="730"/>
      <c r="BV33" s="730"/>
      <c r="BW33" s="730"/>
      <c r="BX33" s="730"/>
      <c r="BY33" s="730"/>
    </row>
    <row r="34" spans="7:77" ht="13.9" customHeight="1">
      <c r="G34" s="740" t="s">
        <v>1007</v>
      </c>
      <c r="H34" s="741"/>
      <c r="I34" s="741"/>
      <c r="J34" s="741"/>
      <c r="K34" s="741"/>
      <c r="L34" s="741"/>
      <c r="M34" s="741"/>
      <c r="N34" s="741"/>
      <c r="O34" s="741"/>
      <c r="P34" s="741"/>
      <c r="Q34" s="741"/>
      <c r="R34" s="741"/>
      <c r="S34" s="741"/>
      <c r="T34" s="741"/>
      <c r="U34" s="741"/>
      <c r="V34" s="741"/>
      <c r="W34" s="741"/>
      <c r="X34" s="730"/>
      <c r="Y34" s="730"/>
      <c r="Z34" s="730"/>
      <c r="AA34" s="730"/>
      <c r="AB34" s="730"/>
      <c r="AC34" s="730"/>
      <c r="AD34" s="730"/>
      <c r="AE34" s="730"/>
      <c r="AF34" s="730"/>
      <c r="AG34" s="730"/>
      <c r="AH34" s="730"/>
      <c r="AI34" s="730"/>
      <c r="AJ34" s="730"/>
      <c r="AK34" s="730"/>
      <c r="AL34" s="730"/>
      <c r="AM34" s="730"/>
      <c r="AN34" s="730"/>
      <c r="AO34" s="730"/>
      <c r="AP34" s="730"/>
      <c r="AQ34" s="730"/>
      <c r="AR34" s="730"/>
      <c r="AS34" s="730"/>
      <c r="AT34" s="730"/>
      <c r="AU34" s="730"/>
      <c r="AV34" s="730"/>
      <c r="AW34" s="730"/>
      <c r="AX34" s="730"/>
      <c r="AY34" s="730"/>
      <c r="AZ34" s="730"/>
      <c r="BA34" s="730"/>
      <c r="BB34" s="730"/>
      <c r="BC34" s="730"/>
      <c r="BD34" s="730"/>
      <c r="BE34" s="730"/>
      <c r="BF34" s="730"/>
      <c r="BG34" s="730"/>
      <c r="BH34" s="730"/>
      <c r="BI34" s="730"/>
      <c r="BJ34" s="730"/>
      <c r="BK34" s="730"/>
      <c r="BL34" s="730"/>
      <c r="BM34" s="730"/>
      <c r="BN34" s="730"/>
      <c r="BO34" s="730"/>
      <c r="BP34" s="730"/>
      <c r="BQ34" s="730"/>
      <c r="BR34" s="730"/>
      <c r="BS34" s="730"/>
      <c r="BT34" s="730"/>
      <c r="BU34" s="730"/>
      <c r="BV34" s="730"/>
      <c r="BW34" s="730"/>
      <c r="BX34" s="730"/>
      <c r="BY34" s="730"/>
    </row>
    <row r="35" spans="7:77" ht="13.9" customHeight="1">
      <c r="G35" s="740" t="s">
        <v>1008</v>
      </c>
      <c r="H35" s="741"/>
      <c r="I35" s="741"/>
      <c r="J35" s="741"/>
      <c r="K35" s="741"/>
      <c r="L35" s="741"/>
      <c r="M35" s="741"/>
      <c r="N35" s="741"/>
      <c r="O35" s="741"/>
      <c r="P35" s="741"/>
      <c r="Q35" s="741"/>
      <c r="R35" s="741"/>
      <c r="S35" s="741"/>
      <c r="T35" s="741"/>
      <c r="U35" s="741"/>
      <c r="V35" s="741"/>
      <c r="W35" s="741"/>
      <c r="X35" s="730"/>
      <c r="Y35" s="730"/>
      <c r="Z35" s="730"/>
      <c r="AA35" s="730"/>
      <c r="AB35" s="730"/>
      <c r="AC35" s="730"/>
      <c r="AD35" s="730"/>
      <c r="AE35" s="730"/>
      <c r="AF35" s="730"/>
      <c r="AG35" s="730"/>
      <c r="AH35" s="730"/>
      <c r="AI35" s="730"/>
      <c r="AJ35" s="730"/>
      <c r="AK35" s="730"/>
      <c r="AL35" s="730"/>
      <c r="AM35" s="730"/>
      <c r="AN35" s="730"/>
      <c r="AO35" s="730"/>
      <c r="AP35" s="730"/>
      <c r="AQ35" s="730"/>
      <c r="AR35" s="730"/>
      <c r="AS35" s="730"/>
      <c r="AT35" s="730"/>
      <c r="AU35" s="730"/>
      <c r="AV35" s="730"/>
      <c r="AW35" s="730"/>
      <c r="AX35" s="730"/>
      <c r="AY35" s="730"/>
      <c r="AZ35" s="730"/>
      <c r="BA35" s="730"/>
      <c r="BB35" s="730"/>
      <c r="BC35" s="730"/>
      <c r="BD35" s="730"/>
      <c r="BE35" s="730"/>
      <c r="BF35" s="730"/>
      <c r="BG35" s="730"/>
      <c r="BH35" s="730"/>
      <c r="BI35" s="730"/>
      <c r="BJ35" s="730"/>
      <c r="BK35" s="730"/>
      <c r="BL35" s="730"/>
      <c r="BM35" s="730"/>
      <c r="BN35" s="730"/>
      <c r="BO35" s="730"/>
      <c r="BP35" s="730"/>
      <c r="BQ35" s="730"/>
      <c r="BR35" s="730"/>
      <c r="BS35" s="730"/>
      <c r="BT35" s="730"/>
      <c r="BU35" s="730"/>
      <c r="BV35" s="730"/>
      <c r="BW35" s="730"/>
      <c r="BX35" s="730"/>
      <c r="BY35" s="730"/>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mergeCells count="383">
    <mergeCell ref="BC30:BK30"/>
    <mergeCell ref="BL30:BT30"/>
    <mergeCell ref="BL29:BN29"/>
    <mergeCell ref="BO29:BQ29"/>
    <mergeCell ref="BR29:BT29"/>
    <mergeCell ref="BU29:BW29"/>
    <mergeCell ref="BX29:BY29"/>
    <mergeCell ref="G30:R30"/>
    <mergeCell ref="S30:AA30"/>
    <mergeCell ref="AB30:AJ30"/>
    <mergeCell ref="AK30:AS30"/>
    <mergeCell ref="AT30:BB30"/>
    <mergeCell ref="AT29:AV29"/>
    <mergeCell ref="AW29:AY29"/>
    <mergeCell ref="AZ29:BB29"/>
    <mergeCell ref="BC29:BE29"/>
    <mergeCell ref="BF29:BH29"/>
    <mergeCell ref="BI29:BK29"/>
    <mergeCell ref="AB29:AD29"/>
    <mergeCell ref="AE29:AG29"/>
    <mergeCell ref="AH29:AJ29"/>
    <mergeCell ref="AK29:AM29"/>
    <mergeCell ref="AN29:AP29"/>
    <mergeCell ref="AQ29:AS29"/>
    <mergeCell ref="BX28:BY28"/>
    <mergeCell ref="G29:L29"/>
    <mergeCell ref="M29:R29"/>
    <mergeCell ref="S29:U29"/>
    <mergeCell ref="V29:X29"/>
    <mergeCell ref="Y29:AA29"/>
    <mergeCell ref="AT28:AV28"/>
    <mergeCell ref="AW28:AY28"/>
    <mergeCell ref="AZ28:BB28"/>
    <mergeCell ref="BC28:BE28"/>
    <mergeCell ref="BF28:BH28"/>
    <mergeCell ref="BI28:BK28"/>
    <mergeCell ref="AB28:AD28"/>
    <mergeCell ref="AE28:AG28"/>
    <mergeCell ref="AH28:AJ28"/>
    <mergeCell ref="AK28:AM28"/>
    <mergeCell ref="AN28:AP28"/>
    <mergeCell ref="AQ28:AS28"/>
    <mergeCell ref="G28:L28"/>
    <mergeCell ref="M28:P28"/>
    <mergeCell ref="Q28:R28"/>
    <mergeCell ref="S28:U28"/>
    <mergeCell ref="V28:X28"/>
    <mergeCell ref="Y28:AA28"/>
    <mergeCell ref="BI27:BK27"/>
    <mergeCell ref="BL27:BN27"/>
    <mergeCell ref="BO27:BQ27"/>
    <mergeCell ref="BR27:BT27"/>
    <mergeCell ref="BU27:BW27"/>
    <mergeCell ref="BL28:BN28"/>
    <mergeCell ref="BO28:BQ28"/>
    <mergeCell ref="BR28:BT28"/>
    <mergeCell ref="BU28:BW28"/>
    <mergeCell ref="AZ27:BB27"/>
    <mergeCell ref="BC27:BE27"/>
    <mergeCell ref="BF27:BH27"/>
    <mergeCell ref="Y27:AA27"/>
    <mergeCell ref="AB27:AD27"/>
    <mergeCell ref="AE27:AG27"/>
    <mergeCell ref="AH27:AJ27"/>
    <mergeCell ref="AK27:AM27"/>
    <mergeCell ref="AN27:AP27"/>
    <mergeCell ref="BX26:BY26"/>
    <mergeCell ref="G27:L27"/>
    <mergeCell ref="M27:P27"/>
    <mergeCell ref="Q27:R27"/>
    <mergeCell ref="S27:U27"/>
    <mergeCell ref="V27:X27"/>
    <mergeCell ref="AT26:AV26"/>
    <mergeCell ref="AW26:AY26"/>
    <mergeCell ref="AZ26:BB26"/>
    <mergeCell ref="BC26:BE26"/>
    <mergeCell ref="BF26:BH26"/>
    <mergeCell ref="BI26:BK26"/>
    <mergeCell ref="AB26:AD26"/>
    <mergeCell ref="AE26:AG26"/>
    <mergeCell ref="AH26:AJ26"/>
    <mergeCell ref="AK26:AM26"/>
    <mergeCell ref="AN26:AP26"/>
    <mergeCell ref="AQ26:AS26"/>
    <mergeCell ref="G26:L26"/>
    <mergeCell ref="M26:P26"/>
    <mergeCell ref="BX27:BY27"/>
    <mergeCell ref="AQ27:AS27"/>
    <mergeCell ref="AT27:AV27"/>
    <mergeCell ref="AW27:AY27"/>
    <mergeCell ref="Q26:R26"/>
    <mergeCell ref="S26:U26"/>
    <mergeCell ref="V26:X26"/>
    <mergeCell ref="Y26:AA26"/>
    <mergeCell ref="BI25:BK25"/>
    <mergeCell ref="BL25:BN25"/>
    <mergeCell ref="BO25:BQ25"/>
    <mergeCell ref="BR25:BT25"/>
    <mergeCell ref="BU25:BW25"/>
    <mergeCell ref="BL26:BN26"/>
    <mergeCell ref="BO26:BQ26"/>
    <mergeCell ref="BR26:BT26"/>
    <mergeCell ref="BU26:BW26"/>
    <mergeCell ref="AZ25:BB25"/>
    <mergeCell ref="BC25:BE25"/>
    <mergeCell ref="BF25:BH25"/>
    <mergeCell ref="Y25:AA25"/>
    <mergeCell ref="AB25:AD25"/>
    <mergeCell ref="AE25:AG25"/>
    <mergeCell ref="AH25:AJ25"/>
    <mergeCell ref="AK25:AM25"/>
    <mergeCell ref="AN25:AP25"/>
    <mergeCell ref="BX24:BY24"/>
    <mergeCell ref="G25:L25"/>
    <mergeCell ref="M25:P25"/>
    <mergeCell ref="Q25:R25"/>
    <mergeCell ref="S25:U25"/>
    <mergeCell ref="V25:X25"/>
    <mergeCell ref="AT24:AV24"/>
    <mergeCell ref="AW24:AY24"/>
    <mergeCell ref="AZ24:BB24"/>
    <mergeCell ref="BC24:BE24"/>
    <mergeCell ref="BF24:BH24"/>
    <mergeCell ref="BI24:BK24"/>
    <mergeCell ref="AB24:AD24"/>
    <mergeCell ref="AE24:AG24"/>
    <mergeCell ref="AH24:AJ24"/>
    <mergeCell ref="AK24:AM24"/>
    <mergeCell ref="AN24:AP24"/>
    <mergeCell ref="AQ24:AS24"/>
    <mergeCell ref="G24:L24"/>
    <mergeCell ref="M24:P24"/>
    <mergeCell ref="BX25:BY25"/>
    <mergeCell ref="AQ25:AS25"/>
    <mergeCell ref="AT25:AV25"/>
    <mergeCell ref="AW25:AY25"/>
    <mergeCell ref="Q24:R24"/>
    <mergeCell ref="S24:U24"/>
    <mergeCell ref="V24:X24"/>
    <mergeCell ref="Y24:AA24"/>
    <mergeCell ref="BI23:BK23"/>
    <mergeCell ref="BL23:BN23"/>
    <mergeCell ref="BO23:BQ23"/>
    <mergeCell ref="BR23:BT23"/>
    <mergeCell ref="BU23:BW23"/>
    <mergeCell ref="BL24:BN24"/>
    <mergeCell ref="BO24:BQ24"/>
    <mergeCell ref="BR24:BT24"/>
    <mergeCell ref="BU24:BW24"/>
    <mergeCell ref="AZ23:BB23"/>
    <mergeCell ref="BC23:BE23"/>
    <mergeCell ref="BF23:BH23"/>
    <mergeCell ref="Y23:AA23"/>
    <mergeCell ref="AB23:AD23"/>
    <mergeCell ref="AE23:AG23"/>
    <mergeCell ref="AH23:AJ23"/>
    <mergeCell ref="AK23:AM23"/>
    <mergeCell ref="AN23:AP23"/>
    <mergeCell ref="BX22:BY22"/>
    <mergeCell ref="G23:L23"/>
    <mergeCell ref="M23:P23"/>
    <mergeCell ref="Q23:R23"/>
    <mergeCell ref="S23:U23"/>
    <mergeCell ref="V23:X23"/>
    <mergeCell ref="AT22:AV22"/>
    <mergeCell ref="AW22:AY22"/>
    <mergeCell ref="AZ22:BB22"/>
    <mergeCell ref="BC22:BE22"/>
    <mergeCell ref="BF22:BH22"/>
    <mergeCell ref="BI22:BK22"/>
    <mergeCell ref="AB22:AD22"/>
    <mergeCell ref="AE22:AG22"/>
    <mergeCell ref="AH22:AJ22"/>
    <mergeCell ref="AK22:AM22"/>
    <mergeCell ref="AN22:AP22"/>
    <mergeCell ref="AQ22:AS22"/>
    <mergeCell ref="G22:L22"/>
    <mergeCell ref="M22:P22"/>
    <mergeCell ref="BX23:BY23"/>
    <mergeCell ref="AQ23:AS23"/>
    <mergeCell ref="AT23:AV23"/>
    <mergeCell ref="AW23:AY23"/>
    <mergeCell ref="Q22:R22"/>
    <mergeCell ref="S22:U22"/>
    <mergeCell ref="V22:X22"/>
    <mergeCell ref="Y22:AA22"/>
    <mergeCell ref="BI21:BK21"/>
    <mergeCell ref="BL21:BN21"/>
    <mergeCell ref="BO21:BQ21"/>
    <mergeCell ref="BR21:BT21"/>
    <mergeCell ref="BU21:BW21"/>
    <mergeCell ref="BL22:BN22"/>
    <mergeCell ref="BO22:BQ22"/>
    <mergeCell ref="BR22:BT22"/>
    <mergeCell ref="BU22:BW22"/>
    <mergeCell ref="AZ21:BB21"/>
    <mergeCell ref="BC21:BE21"/>
    <mergeCell ref="BF21:BH21"/>
    <mergeCell ref="Y21:AA21"/>
    <mergeCell ref="AB21:AD21"/>
    <mergeCell ref="AE21:AG21"/>
    <mergeCell ref="AH21:AJ21"/>
    <mergeCell ref="AK21:AM21"/>
    <mergeCell ref="AN21:AP21"/>
    <mergeCell ref="BX20:BY20"/>
    <mergeCell ref="G21:L21"/>
    <mergeCell ref="M21:P21"/>
    <mergeCell ref="Q21:R21"/>
    <mergeCell ref="S21:U21"/>
    <mergeCell ref="V21:X21"/>
    <mergeCell ref="AT20:AV20"/>
    <mergeCell ref="AW20:AY20"/>
    <mergeCell ref="AZ20:BB20"/>
    <mergeCell ref="BC20:BE20"/>
    <mergeCell ref="BF20:BH20"/>
    <mergeCell ref="BI20:BK20"/>
    <mergeCell ref="AB20:AD20"/>
    <mergeCell ref="AE20:AG20"/>
    <mergeCell ref="AH20:AJ20"/>
    <mergeCell ref="AK20:AM20"/>
    <mergeCell ref="AN20:AP20"/>
    <mergeCell ref="AQ20:AS20"/>
    <mergeCell ref="G20:L20"/>
    <mergeCell ref="M20:P20"/>
    <mergeCell ref="BX21:BY21"/>
    <mergeCell ref="AQ21:AS21"/>
    <mergeCell ref="AT21:AV21"/>
    <mergeCell ref="AW21:AY21"/>
    <mergeCell ref="Q20:R20"/>
    <mergeCell ref="S20:U20"/>
    <mergeCell ref="V20:X20"/>
    <mergeCell ref="Y20:AA20"/>
    <mergeCell ref="BI19:BK19"/>
    <mergeCell ref="BL19:BN19"/>
    <mergeCell ref="BO19:BQ19"/>
    <mergeCell ref="BR19:BT19"/>
    <mergeCell ref="BU19:BW19"/>
    <mergeCell ref="BL20:BN20"/>
    <mergeCell ref="BO20:BQ20"/>
    <mergeCell ref="BR20:BT20"/>
    <mergeCell ref="BU20:BW20"/>
    <mergeCell ref="AZ19:BB19"/>
    <mergeCell ref="BC19:BE19"/>
    <mergeCell ref="BF19:BH19"/>
    <mergeCell ref="Y19:AA19"/>
    <mergeCell ref="AB19:AD19"/>
    <mergeCell ref="AE19:AG19"/>
    <mergeCell ref="AH19:AJ19"/>
    <mergeCell ref="AK19:AM19"/>
    <mergeCell ref="AN19:AP19"/>
    <mergeCell ref="BX18:BY18"/>
    <mergeCell ref="G19:L19"/>
    <mergeCell ref="M19:P19"/>
    <mergeCell ref="Q19:R19"/>
    <mergeCell ref="S19:U19"/>
    <mergeCell ref="V19:X19"/>
    <mergeCell ref="AT18:AV18"/>
    <mergeCell ref="AW18:AY18"/>
    <mergeCell ref="AZ18:BB18"/>
    <mergeCell ref="BC18:BE18"/>
    <mergeCell ref="BF18:BH18"/>
    <mergeCell ref="BI18:BK18"/>
    <mergeCell ref="AB18:AD18"/>
    <mergeCell ref="AE18:AG18"/>
    <mergeCell ref="AH18:AJ18"/>
    <mergeCell ref="AK18:AM18"/>
    <mergeCell ref="AN18:AP18"/>
    <mergeCell ref="AQ18:AS18"/>
    <mergeCell ref="G18:L18"/>
    <mergeCell ref="M18:P18"/>
    <mergeCell ref="BX19:BY19"/>
    <mergeCell ref="AQ19:AS19"/>
    <mergeCell ref="AT19:AV19"/>
    <mergeCell ref="AW19:AY19"/>
    <mergeCell ref="Q18:R18"/>
    <mergeCell ref="S18:U18"/>
    <mergeCell ref="V18:X18"/>
    <mergeCell ref="Y18:AA18"/>
    <mergeCell ref="BI17:BK17"/>
    <mergeCell ref="BL17:BN17"/>
    <mergeCell ref="BO17:BQ17"/>
    <mergeCell ref="BR17:BT17"/>
    <mergeCell ref="BU17:BW17"/>
    <mergeCell ref="BL18:BN18"/>
    <mergeCell ref="BO18:BQ18"/>
    <mergeCell ref="BR18:BT18"/>
    <mergeCell ref="BU18:BW18"/>
    <mergeCell ref="BX17:BY17"/>
    <mergeCell ref="AQ17:AS17"/>
    <mergeCell ref="AT17:AV17"/>
    <mergeCell ref="AW17:AY17"/>
    <mergeCell ref="AZ17:BB17"/>
    <mergeCell ref="BC17:BE17"/>
    <mergeCell ref="BF17:BH17"/>
    <mergeCell ref="Y17:AA17"/>
    <mergeCell ref="AB17:AD17"/>
    <mergeCell ref="AE17:AG17"/>
    <mergeCell ref="AH17:AJ17"/>
    <mergeCell ref="AK17:AM17"/>
    <mergeCell ref="AN17:AP17"/>
    <mergeCell ref="BL16:BN16"/>
    <mergeCell ref="BO16:BQ16"/>
    <mergeCell ref="BR16:BT16"/>
    <mergeCell ref="BU16:BW16"/>
    <mergeCell ref="BX16:BY16"/>
    <mergeCell ref="G17:L17"/>
    <mergeCell ref="M17:P17"/>
    <mergeCell ref="Q17:R17"/>
    <mergeCell ref="S17:U17"/>
    <mergeCell ref="V17:X17"/>
    <mergeCell ref="AT16:AV16"/>
    <mergeCell ref="AW16:AY16"/>
    <mergeCell ref="AZ16:BB16"/>
    <mergeCell ref="BC16:BE16"/>
    <mergeCell ref="BF16:BH16"/>
    <mergeCell ref="BI16:BK16"/>
    <mergeCell ref="AB16:AD16"/>
    <mergeCell ref="AE16:AG16"/>
    <mergeCell ref="AH16:AJ16"/>
    <mergeCell ref="AK16:AM16"/>
    <mergeCell ref="AN16:AP16"/>
    <mergeCell ref="AQ16:AS16"/>
    <mergeCell ref="G16:L16"/>
    <mergeCell ref="M16:P16"/>
    <mergeCell ref="Q16:R16"/>
    <mergeCell ref="S16:U16"/>
    <mergeCell ref="V16:X16"/>
    <mergeCell ref="Y16:AA16"/>
    <mergeCell ref="AK15:AM15"/>
    <mergeCell ref="AN15:AP15"/>
    <mergeCell ref="AT15:AV15"/>
    <mergeCell ref="AW15:AY15"/>
    <mergeCell ref="BC15:BE15"/>
    <mergeCell ref="G14:L15"/>
    <mergeCell ref="M14:R15"/>
    <mergeCell ref="S14:X14"/>
    <mergeCell ref="Y14:AA15"/>
    <mergeCell ref="AB14:AG14"/>
    <mergeCell ref="AH14:AJ15"/>
    <mergeCell ref="S15:U15"/>
    <mergeCell ref="V15:X15"/>
    <mergeCell ref="AB15:AD15"/>
    <mergeCell ref="AE15:AG15"/>
    <mergeCell ref="S12:BY12"/>
    <mergeCell ref="S13:AA13"/>
    <mergeCell ref="AB13:AJ13"/>
    <mergeCell ref="AK13:AS13"/>
    <mergeCell ref="AT13:BB13"/>
    <mergeCell ref="BC13:BK13"/>
    <mergeCell ref="BL13:BT13"/>
    <mergeCell ref="BU13:BY15"/>
    <mergeCell ref="AK14:AP14"/>
    <mergeCell ref="AQ14:AS15"/>
    <mergeCell ref="BF15:BH15"/>
    <mergeCell ref="AT14:AY14"/>
    <mergeCell ref="AZ14:BB15"/>
    <mergeCell ref="BC14:BH14"/>
    <mergeCell ref="BI14:BK15"/>
    <mergeCell ref="BL14:BQ14"/>
    <mergeCell ref="BR14:BT15"/>
    <mergeCell ref="BL15:BN15"/>
    <mergeCell ref="BO15:BQ15"/>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s>
  <phoneticPr fontId="3"/>
  <dataValidations count="4">
    <dataValidation type="whole" allowBlank="1" showInputMessage="1" showErrorMessage="1" error="入力月の月日数を超過しています" sqref="M17:P17 M19:P20 M22:P22 M24:P25 M27:P27" xr:uid="{00000000-0002-0000-3200-000000000000}">
      <formula1>0</formula1>
      <formula2>31</formula2>
    </dataValidation>
    <dataValidation type="whole" allowBlank="1" showInputMessage="1" showErrorMessage="1" error="入力月の月日数を超過しています" sqref="M26:P26" xr:uid="{00000000-0002-0000-3200-000001000000}">
      <formula1>0</formula1>
      <formula2>29</formula2>
    </dataValidation>
    <dataValidation type="whole" allowBlank="1" showInputMessage="1" showErrorMessage="1" error="入力月の月日数を超過しています" sqref="M16:P16 M18:P18 M21:P21 M23:P23" xr:uid="{00000000-0002-0000-3200-000002000000}">
      <formula1>0</formula1>
      <formula2>30</formula2>
    </dataValidation>
    <dataValidation type="list" allowBlank="1" showInputMessage="1" showErrorMessage="1" sqref="BE2:BK2 BO8:BQ10 CG10 AZ7:BB9" xr:uid="{00000000-0002-0000-3200-000003000000}">
      <formula1>$T$3:$T$4</formula1>
    </dataValidation>
  </dataValidations>
  <printOptions horizontalCentered="1" verticalCentered="1"/>
  <pageMargins left="0.25" right="0.25" top="0.75" bottom="0.75" header="0.3" footer="0.3"/>
  <pageSetup paperSize="9" scale="87"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C49"/>
  <sheetViews>
    <sheetView view="pageBreakPreview" zoomScale="85" zoomScaleNormal="100" zoomScaleSheetLayoutView="85" workbookViewId="0"/>
  </sheetViews>
  <sheetFormatPr defaultColWidth="4" defaultRowHeight="13.5"/>
  <cols>
    <col min="1" max="1" width="2.125" style="745" customWidth="1"/>
    <col min="2" max="2" width="2.375" style="745" customWidth="1"/>
    <col min="3" max="21" width="4" style="745" customWidth="1"/>
    <col min="22" max="25" width="2.375" style="745" customWidth="1"/>
    <col min="26" max="26" width="5.875" style="745" customWidth="1"/>
    <col min="27" max="27" width="13.625" style="745" customWidth="1"/>
    <col min="28" max="28" width="15.125" style="745" customWidth="1"/>
    <col min="29" max="255" width="4" style="745"/>
    <col min="256" max="256" width="1.75" style="745" customWidth="1"/>
    <col min="257" max="257" width="2.125" style="745" customWidth="1"/>
    <col min="258" max="258" width="2.375" style="745" customWidth="1"/>
    <col min="259" max="277" width="4" style="745" customWidth="1"/>
    <col min="278" max="281" width="2.375" style="745" customWidth="1"/>
    <col min="282" max="282" width="2.125" style="745" customWidth="1"/>
    <col min="283" max="511" width="4" style="745"/>
    <col min="512" max="512" width="1.75" style="745" customWidth="1"/>
    <col min="513" max="513" width="2.125" style="745" customWidth="1"/>
    <col min="514" max="514" width="2.375" style="745" customWidth="1"/>
    <col min="515" max="533" width="4" style="745" customWidth="1"/>
    <col min="534" max="537" width="2.375" style="745" customWidth="1"/>
    <col min="538" max="538" width="2.125" style="745" customWidth="1"/>
    <col min="539" max="767" width="4" style="745"/>
    <col min="768" max="768" width="1.75" style="745" customWidth="1"/>
    <col min="769" max="769" width="2.125" style="745" customWidth="1"/>
    <col min="770" max="770" width="2.375" style="745" customWidth="1"/>
    <col min="771" max="789" width="4" style="745" customWidth="1"/>
    <col min="790" max="793" width="2.375" style="745" customWidth="1"/>
    <col min="794" max="794" width="2.125" style="745" customWidth="1"/>
    <col min="795" max="1023" width="4" style="745"/>
    <col min="1024" max="1024" width="1.75" style="745" customWidth="1"/>
    <col min="1025" max="1025" width="2.125" style="745" customWidth="1"/>
    <col min="1026" max="1026" width="2.375" style="745" customWidth="1"/>
    <col min="1027" max="1045" width="4" style="745" customWidth="1"/>
    <col min="1046" max="1049" width="2.375" style="745" customWidth="1"/>
    <col min="1050" max="1050" width="2.125" style="745" customWidth="1"/>
    <col min="1051" max="1279" width="4" style="745"/>
    <col min="1280" max="1280" width="1.75" style="745" customWidth="1"/>
    <col min="1281" max="1281" width="2.125" style="745" customWidth="1"/>
    <col min="1282" max="1282" width="2.375" style="745" customWidth="1"/>
    <col min="1283" max="1301" width="4" style="745" customWidth="1"/>
    <col min="1302" max="1305" width="2.375" style="745" customWidth="1"/>
    <col min="1306" max="1306" width="2.125" style="745" customWidth="1"/>
    <col min="1307" max="1535" width="4" style="745"/>
    <col min="1536" max="1536" width="1.75" style="745" customWidth="1"/>
    <col min="1537" max="1537" width="2.125" style="745" customWidth="1"/>
    <col min="1538" max="1538" width="2.375" style="745" customWidth="1"/>
    <col min="1539" max="1557" width="4" style="745" customWidth="1"/>
    <col min="1558" max="1561" width="2.375" style="745" customWidth="1"/>
    <col min="1562" max="1562" width="2.125" style="745" customWidth="1"/>
    <col min="1563" max="1791" width="4" style="745"/>
    <col min="1792" max="1792" width="1.75" style="745" customWidth="1"/>
    <col min="1793" max="1793" width="2.125" style="745" customWidth="1"/>
    <col min="1794" max="1794" width="2.375" style="745" customWidth="1"/>
    <col min="1795" max="1813" width="4" style="745" customWidth="1"/>
    <col min="1814" max="1817" width="2.375" style="745" customWidth="1"/>
    <col min="1818" max="1818" width="2.125" style="745" customWidth="1"/>
    <col min="1819" max="2047" width="4" style="745"/>
    <col min="2048" max="2048" width="1.75" style="745" customWidth="1"/>
    <col min="2049" max="2049" width="2.125" style="745" customWidth="1"/>
    <col min="2050" max="2050" width="2.375" style="745" customWidth="1"/>
    <col min="2051" max="2069" width="4" style="745" customWidth="1"/>
    <col min="2070" max="2073" width="2.375" style="745" customWidth="1"/>
    <col min="2074" max="2074" width="2.125" style="745" customWidth="1"/>
    <col min="2075" max="2303" width="4" style="745"/>
    <col min="2304" max="2304" width="1.75" style="745" customWidth="1"/>
    <col min="2305" max="2305" width="2.125" style="745" customWidth="1"/>
    <col min="2306" max="2306" width="2.375" style="745" customWidth="1"/>
    <col min="2307" max="2325" width="4" style="745" customWidth="1"/>
    <col min="2326" max="2329" width="2.375" style="745" customWidth="1"/>
    <col min="2330" max="2330" width="2.125" style="745" customWidth="1"/>
    <col min="2331" max="2559" width="4" style="745"/>
    <col min="2560" max="2560" width="1.75" style="745" customWidth="1"/>
    <col min="2561" max="2561" width="2.125" style="745" customWidth="1"/>
    <col min="2562" max="2562" width="2.375" style="745" customWidth="1"/>
    <col min="2563" max="2581" width="4" style="745" customWidth="1"/>
    <col min="2582" max="2585" width="2.375" style="745" customWidth="1"/>
    <col min="2586" max="2586" width="2.125" style="745" customWidth="1"/>
    <col min="2587" max="2815" width="4" style="745"/>
    <col min="2816" max="2816" width="1.75" style="745" customWidth="1"/>
    <col min="2817" max="2817" width="2.125" style="745" customWidth="1"/>
    <col min="2818" max="2818" width="2.375" style="745" customWidth="1"/>
    <col min="2819" max="2837" width="4" style="745" customWidth="1"/>
    <col min="2838" max="2841" width="2.375" style="745" customWidth="1"/>
    <col min="2842" max="2842" width="2.125" style="745" customWidth="1"/>
    <col min="2843" max="3071" width="4" style="745"/>
    <col min="3072" max="3072" width="1.75" style="745" customWidth="1"/>
    <col min="3073" max="3073" width="2.125" style="745" customWidth="1"/>
    <col min="3074" max="3074" width="2.375" style="745" customWidth="1"/>
    <col min="3075" max="3093" width="4" style="745" customWidth="1"/>
    <col min="3094" max="3097" width="2.375" style="745" customWidth="1"/>
    <col min="3098" max="3098" width="2.125" style="745" customWidth="1"/>
    <col min="3099" max="3327" width="4" style="745"/>
    <col min="3328" max="3328" width="1.75" style="745" customWidth="1"/>
    <col min="3329" max="3329" width="2.125" style="745" customWidth="1"/>
    <col min="3330" max="3330" width="2.375" style="745" customWidth="1"/>
    <col min="3331" max="3349" width="4" style="745" customWidth="1"/>
    <col min="3350" max="3353" width="2.375" style="745" customWidth="1"/>
    <col min="3354" max="3354" width="2.125" style="745" customWidth="1"/>
    <col min="3355" max="3583" width="4" style="745"/>
    <col min="3584" max="3584" width="1.75" style="745" customWidth="1"/>
    <col min="3585" max="3585" width="2.125" style="745" customWidth="1"/>
    <col min="3586" max="3586" width="2.375" style="745" customWidth="1"/>
    <col min="3587" max="3605" width="4" style="745" customWidth="1"/>
    <col min="3606" max="3609" width="2.375" style="745" customWidth="1"/>
    <col min="3610" max="3610" width="2.125" style="745" customWidth="1"/>
    <col min="3611" max="3839" width="4" style="745"/>
    <col min="3840" max="3840" width="1.75" style="745" customWidth="1"/>
    <col min="3841" max="3841" width="2.125" style="745" customWidth="1"/>
    <col min="3842" max="3842" width="2.375" style="745" customWidth="1"/>
    <col min="3843" max="3861" width="4" style="745" customWidth="1"/>
    <col min="3862" max="3865" width="2.375" style="745" customWidth="1"/>
    <col min="3866" max="3866" width="2.125" style="745" customWidth="1"/>
    <col min="3867" max="4095" width="4" style="745"/>
    <col min="4096" max="4096" width="1.75" style="745" customWidth="1"/>
    <col min="4097" max="4097" width="2.125" style="745" customWidth="1"/>
    <col min="4098" max="4098" width="2.375" style="745" customWidth="1"/>
    <col min="4099" max="4117" width="4" style="745" customWidth="1"/>
    <col min="4118" max="4121" width="2.375" style="745" customWidth="1"/>
    <col min="4122" max="4122" width="2.125" style="745" customWidth="1"/>
    <col min="4123" max="4351" width="4" style="745"/>
    <col min="4352" max="4352" width="1.75" style="745" customWidth="1"/>
    <col min="4353" max="4353" width="2.125" style="745" customWidth="1"/>
    <col min="4354" max="4354" width="2.375" style="745" customWidth="1"/>
    <col min="4355" max="4373" width="4" style="745" customWidth="1"/>
    <col min="4374" max="4377" width="2.375" style="745" customWidth="1"/>
    <col min="4378" max="4378" width="2.125" style="745" customWidth="1"/>
    <col min="4379" max="4607" width="4" style="745"/>
    <col min="4608" max="4608" width="1.75" style="745" customWidth="1"/>
    <col min="4609" max="4609" width="2.125" style="745" customWidth="1"/>
    <col min="4610" max="4610" width="2.375" style="745" customWidth="1"/>
    <col min="4611" max="4629" width="4" style="745" customWidth="1"/>
    <col min="4630" max="4633" width="2.375" style="745" customWidth="1"/>
    <col min="4634" max="4634" width="2.125" style="745" customWidth="1"/>
    <col min="4635" max="4863" width="4" style="745"/>
    <col min="4864" max="4864" width="1.75" style="745" customWidth="1"/>
    <col min="4865" max="4865" width="2.125" style="745" customWidth="1"/>
    <col min="4866" max="4866" width="2.375" style="745" customWidth="1"/>
    <col min="4867" max="4885" width="4" style="745" customWidth="1"/>
    <col min="4886" max="4889" width="2.375" style="745" customWidth="1"/>
    <col min="4890" max="4890" width="2.125" style="745" customWidth="1"/>
    <col min="4891" max="5119" width="4" style="745"/>
    <col min="5120" max="5120" width="1.75" style="745" customWidth="1"/>
    <col min="5121" max="5121" width="2.125" style="745" customWidth="1"/>
    <col min="5122" max="5122" width="2.375" style="745" customWidth="1"/>
    <col min="5123" max="5141" width="4" style="745" customWidth="1"/>
    <col min="5142" max="5145" width="2.375" style="745" customWidth="1"/>
    <col min="5146" max="5146" width="2.125" style="745" customWidth="1"/>
    <col min="5147" max="5375" width="4" style="745"/>
    <col min="5376" max="5376" width="1.75" style="745" customWidth="1"/>
    <col min="5377" max="5377" width="2.125" style="745" customWidth="1"/>
    <col min="5378" max="5378" width="2.375" style="745" customWidth="1"/>
    <col min="5379" max="5397" width="4" style="745" customWidth="1"/>
    <col min="5398" max="5401" width="2.375" style="745" customWidth="1"/>
    <col min="5402" max="5402" width="2.125" style="745" customWidth="1"/>
    <col min="5403" max="5631" width="4" style="745"/>
    <col min="5632" max="5632" width="1.75" style="745" customWidth="1"/>
    <col min="5633" max="5633" width="2.125" style="745" customWidth="1"/>
    <col min="5634" max="5634" width="2.375" style="745" customWidth="1"/>
    <col min="5635" max="5653" width="4" style="745" customWidth="1"/>
    <col min="5654" max="5657" width="2.375" style="745" customWidth="1"/>
    <col min="5658" max="5658" width="2.125" style="745" customWidth="1"/>
    <col min="5659" max="5887" width="4" style="745"/>
    <col min="5888" max="5888" width="1.75" style="745" customWidth="1"/>
    <col min="5889" max="5889" width="2.125" style="745" customWidth="1"/>
    <col min="5890" max="5890" width="2.375" style="745" customWidth="1"/>
    <col min="5891" max="5909" width="4" style="745" customWidth="1"/>
    <col min="5910" max="5913" width="2.375" style="745" customWidth="1"/>
    <col min="5914" max="5914" width="2.125" style="745" customWidth="1"/>
    <col min="5915" max="6143" width="4" style="745"/>
    <col min="6144" max="6144" width="1.75" style="745" customWidth="1"/>
    <col min="6145" max="6145" width="2.125" style="745" customWidth="1"/>
    <col min="6146" max="6146" width="2.375" style="745" customWidth="1"/>
    <col min="6147" max="6165" width="4" style="745" customWidth="1"/>
    <col min="6166" max="6169" width="2.375" style="745" customWidth="1"/>
    <col min="6170" max="6170" width="2.125" style="745" customWidth="1"/>
    <col min="6171" max="6399" width="4" style="745"/>
    <col min="6400" max="6400" width="1.75" style="745" customWidth="1"/>
    <col min="6401" max="6401" width="2.125" style="745" customWidth="1"/>
    <col min="6402" max="6402" width="2.375" style="745" customWidth="1"/>
    <col min="6403" max="6421" width="4" style="745" customWidth="1"/>
    <col min="6422" max="6425" width="2.375" style="745" customWidth="1"/>
    <col min="6426" max="6426" width="2.125" style="745" customWidth="1"/>
    <col min="6427" max="6655" width="4" style="745"/>
    <col min="6656" max="6656" width="1.75" style="745" customWidth="1"/>
    <col min="6657" max="6657" width="2.125" style="745" customWidth="1"/>
    <col min="6658" max="6658" width="2.375" style="745" customWidth="1"/>
    <col min="6659" max="6677" width="4" style="745" customWidth="1"/>
    <col min="6678" max="6681" width="2.375" style="745" customWidth="1"/>
    <col min="6682" max="6682" width="2.125" style="745" customWidth="1"/>
    <col min="6683" max="6911" width="4" style="745"/>
    <col min="6912" max="6912" width="1.75" style="745" customWidth="1"/>
    <col min="6913" max="6913" width="2.125" style="745" customWidth="1"/>
    <col min="6914" max="6914" width="2.375" style="745" customWidth="1"/>
    <col min="6915" max="6933" width="4" style="745" customWidth="1"/>
    <col min="6934" max="6937" width="2.375" style="745" customWidth="1"/>
    <col min="6938" max="6938" width="2.125" style="745" customWidth="1"/>
    <col min="6939" max="7167" width="4" style="745"/>
    <col min="7168" max="7168" width="1.75" style="745" customWidth="1"/>
    <col min="7169" max="7169" width="2.125" style="745" customWidth="1"/>
    <col min="7170" max="7170" width="2.375" style="745" customWidth="1"/>
    <col min="7171" max="7189" width="4" style="745" customWidth="1"/>
    <col min="7190" max="7193" width="2.375" style="745" customWidth="1"/>
    <col min="7194" max="7194" width="2.125" style="745" customWidth="1"/>
    <col min="7195" max="7423" width="4" style="745"/>
    <col min="7424" max="7424" width="1.75" style="745" customWidth="1"/>
    <col min="7425" max="7425" width="2.125" style="745" customWidth="1"/>
    <col min="7426" max="7426" width="2.375" style="745" customWidth="1"/>
    <col min="7427" max="7445" width="4" style="745" customWidth="1"/>
    <col min="7446" max="7449" width="2.375" style="745" customWidth="1"/>
    <col min="7450" max="7450" width="2.125" style="745" customWidth="1"/>
    <col min="7451" max="7679" width="4" style="745"/>
    <col min="7680" max="7680" width="1.75" style="745" customWidth="1"/>
    <col min="7681" max="7681" width="2.125" style="745" customWidth="1"/>
    <col min="7682" max="7682" width="2.375" style="745" customWidth="1"/>
    <col min="7683" max="7701" width="4" style="745" customWidth="1"/>
    <col min="7702" max="7705" width="2.375" style="745" customWidth="1"/>
    <col min="7706" max="7706" width="2.125" style="745" customWidth="1"/>
    <col min="7707" max="7935" width="4" style="745"/>
    <col min="7936" max="7936" width="1.75" style="745" customWidth="1"/>
    <col min="7937" max="7937" width="2.125" style="745" customWidth="1"/>
    <col min="7938" max="7938" width="2.375" style="745" customWidth="1"/>
    <col min="7939" max="7957" width="4" style="745" customWidth="1"/>
    <col min="7958" max="7961" width="2.375" style="745" customWidth="1"/>
    <col min="7962" max="7962" width="2.125" style="745" customWidth="1"/>
    <col min="7963" max="8191" width="4" style="745"/>
    <col min="8192" max="8192" width="1.75" style="745" customWidth="1"/>
    <col min="8193" max="8193" width="2.125" style="745" customWidth="1"/>
    <col min="8194" max="8194" width="2.375" style="745" customWidth="1"/>
    <col min="8195" max="8213" width="4" style="745" customWidth="1"/>
    <col min="8214" max="8217" width="2.375" style="745" customWidth="1"/>
    <col min="8218" max="8218" width="2.125" style="745" customWidth="1"/>
    <col min="8219" max="8447" width="4" style="745"/>
    <col min="8448" max="8448" width="1.75" style="745" customWidth="1"/>
    <col min="8449" max="8449" width="2.125" style="745" customWidth="1"/>
    <col min="8450" max="8450" width="2.375" style="745" customWidth="1"/>
    <col min="8451" max="8469" width="4" style="745" customWidth="1"/>
    <col min="8470" max="8473" width="2.375" style="745" customWidth="1"/>
    <col min="8474" max="8474" width="2.125" style="745" customWidth="1"/>
    <col min="8475" max="8703" width="4" style="745"/>
    <col min="8704" max="8704" width="1.75" style="745" customWidth="1"/>
    <col min="8705" max="8705" width="2.125" style="745" customWidth="1"/>
    <col min="8706" max="8706" width="2.375" style="745" customWidth="1"/>
    <col min="8707" max="8725" width="4" style="745" customWidth="1"/>
    <col min="8726" max="8729" width="2.375" style="745" customWidth="1"/>
    <col min="8730" max="8730" width="2.125" style="745" customWidth="1"/>
    <col min="8731" max="8959" width="4" style="745"/>
    <col min="8960" max="8960" width="1.75" style="745" customWidth="1"/>
    <col min="8961" max="8961" width="2.125" style="745" customWidth="1"/>
    <col min="8962" max="8962" width="2.375" style="745" customWidth="1"/>
    <col min="8963" max="8981" width="4" style="745" customWidth="1"/>
    <col min="8982" max="8985" width="2.375" style="745" customWidth="1"/>
    <col min="8986" max="8986" width="2.125" style="745" customWidth="1"/>
    <col min="8987" max="9215" width="4" style="745"/>
    <col min="9216" max="9216" width="1.75" style="745" customWidth="1"/>
    <col min="9217" max="9217" width="2.125" style="745" customWidth="1"/>
    <col min="9218" max="9218" width="2.375" style="745" customWidth="1"/>
    <col min="9219" max="9237" width="4" style="745" customWidth="1"/>
    <col min="9238" max="9241" width="2.375" style="745" customWidth="1"/>
    <col min="9242" max="9242" width="2.125" style="745" customWidth="1"/>
    <col min="9243" max="9471" width="4" style="745"/>
    <col min="9472" max="9472" width="1.75" style="745" customWidth="1"/>
    <col min="9473" max="9473" width="2.125" style="745" customWidth="1"/>
    <col min="9474" max="9474" width="2.375" style="745" customWidth="1"/>
    <col min="9475" max="9493" width="4" style="745" customWidth="1"/>
    <col min="9494" max="9497" width="2.375" style="745" customWidth="1"/>
    <col min="9498" max="9498" width="2.125" style="745" customWidth="1"/>
    <col min="9499" max="9727" width="4" style="745"/>
    <col min="9728" max="9728" width="1.75" style="745" customWidth="1"/>
    <col min="9729" max="9729" width="2.125" style="745" customWidth="1"/>
    <col min="9730" max="9730" width="2.375" style="745" customWidth="1"/>
    <col min="9731" max="9749" width="4" style="745" customWidth="1"/>
    <col min="9750" max="9753" width="2.375" style="745" customWidth="1"/>
    <col min="9754" max="9754" width="2.125" style="745" customWidth="1"/>
    <col min="9755" max="9983" width="4" style="745"/>
    <col min="9984" max="9984" width="1.75" style="745" customWidth="1"/>
    <col min="9985" max="9985" width="2.125" style="745" customWidth="1"/>
    <col min="9986" max="9986" width="2.375" style="745" customWidth="1"/>
    <col min="9987" max="10005" width="4" style="745" customWidth="1"/>
    <col min="10006" max="10009" width="2.375" style="745" customWidth="1"/>
    <col min="10010" max="10010" width="2.125" style="745" customWidth="1"/>
    <col min="10011" max="10239" width="4" style="745"/>
    <col min="10240" max="10240" width="1.75" style="745" customWidth="1"/>
    <col min="10241" max="10241" width="2.125" style="745" customWidth="1"/>
    <col min="10242" max="10242" width="2.375" style="745" customWidth="1"/>
    <col min="10243" max="10261" width="4" style="745" customWidth="1"/>
    <col min="10262" max="10265" width="2.375" style="745" customWidth="1"/>
    <col min="10266" max="10266" width="2.125" style="745" customWidth="1"/>
    <col min="10267" max="10495" width="4" style="745"/>
    <col min="10496" max="10496" width="1.75" style="745" customWidth="1"/>
    <col min="10497" max="10497" width="2.125" style="745" customWidth="1"/>
    <col min="10498" max="10498" width="2.375" style="745" customWidth="1"/>
    <col min="10499" max="10517" width="4" style="745" customWidth="1"/>
    <col min="10518" max="10521" width="2.375" style="745" customWidth="1"/>
    <col min="10522" max="10522" width="2.125" style="745" customWidth="1"/>
    <col min="10523" max="10751" width="4" style="745"/>
    <col min="10752" max="10752" width="1.75" style="745" customWidth="1"/>
    <col min="10753" max="10753" width="2.125" style="745" customWidth="1"/>
    <col min="10754" max="10754" width="2.375" style="745" customWidth="1"/>
    <col min="10755" max="10773" width="4" style="745" customWidth="1"/>
    <col min="10774" max="10777" width="2.375" style="745" customWidth="1"/>
    <col min="10778" max="10778" width="2.125" style="745" customWidth="1"/>
    <col min="10779" max="11007" width="4" style="745"/>
    <col min="11008" max="11008" width="1.75" style="745" customWidth="1"/>
    <col min="11009" max="11009" width="2.125" style="745" customWidth="1"/>
    <col min="11010" max="11010" width="2.375" style="745" customWidth="1"/>
    <col min="11011" max="11029" width="4" style="745" customWidth="1"/>
    <col min="11030" max="11033" width="2.375" style="745" customWidth="1"/>
    <col min="11034" max="11034" width="2.125" style="745" customWidth="1"/>
    <col min="11035" max="11263" width="4" style="745"/>
    <col min="11264" max="11264" width="1.75" style="745" customWidth="1"/>
    <col min="11265" max="11265" width="2.125" style="745" customWidth="1"/>
    <col min="11266" max="11266" width="2.375" style="745" customWidth="1"/>
    <col min="11267" max="11285" width="4" style="745" customWidth="1"/>
    <col min="11286" max="11289" width="2.375" style="745" customWidth="1"/>
    <col min="11290" max="11290" width="2.125" style="745" customWidth="1"/>
    <col min="11291" max="11519" width="4" style="745"/>
    <col min="11520" max="11520" width="1.75" style="745" customWidth="1"/>
    <col min="11521" max="11521" width="2.125" style="745" customWidth="1"/>
    <col min="11522" max="11522" width="2.375" style="745" customWidth="1"/>
    <col min="11523" max="11541" width="4" style="745" customWidth="1"/>
    <col min="11542" max="11545" width="2.375" style="745" customWidth="1"/>
    <col min="11546" max="11546" width="2.125" style="745" customWidth="1"/>
    <col min="11547" max="11775" width="4" style="745"/>
    <col min="11776" max="11776" width="1.75" style="745" customWidth="1"/>
    <col min="11777" max="11777" width="2.125" style="745" customWidth="1"/>
    <col min="11778" max="11778" width="2.375" style="745" customWidth="1"/>
    <col min="11779" max="11797" width="4" style="745" customWidth="1"/>
    <col min="11798" max="11801" width="2.375" style="745" customWidth="1"/>
    <col min="11802" max="11802" width="2.125" style="745" customWidth="1"/>
    <col min="11803" max="12031" width="4" style="745"/>
    <col min="12032" max="12032" width="1.75" style="745" customWidth="1"/>
    <col min="12033" max="12033" width="2.125" style="745" customWidth="1"/>
    <col min="12034" max="12034" width="2.375" style="745" customWidth="1"/>
    <col min="12035" max="12053" width="4" style="745" customWidth="1"/>
    <col min="12054" max="12057" width="2.375" style="745" customWidth="1"/>
    <col min="12058" max="12058" width="2.125" style="745" customWidth="1"/>
    <col min="12059" max="12287" width="4" style="745"/>
    <col min="12288" max="12288" width="1.75" style="745" customWidth="1"/>
    <col min="12289" max="12289" width="2.125" style="745" customWidth="1"/>
    <col min="12290" max="12290" width="2.375" style="745" customWidth="1"/>
    <col min="12291" max="12309" width="4" style="745" customWidth="1"/>
    <col min="12310" max="12313" width="2.375" style="745" customWidth="1"/>
    <col min="12314" max="12314" width="2.125" style="745" customWidth="1"/>
    <col min="12315" max="12543" width="4" style="745"/>
    <col min="12544" max="12544" width="1.75" style="745" customWidth="1"/>
    <col min="12545" max="12545" width="2.125" style="745" customWidth="1"/>
    <col min="12546" max="12546" width="2.375" style="745" customWidth="1"/>
    <col min="12547" max="12565" width="4" style="745" customWidth="1"/>
    <col min="12566" max="12569" width="2.375" style="745" customWidth="1"/>
    <col min="12570" max="12570" width="2.125" style="745" customWidth="1"/>
    <col min="12571" max="12799" width="4" style="745"/>
    <col min="12800" max="12800" width="1.75" style="745" customWidth="1"/>
    <col min="12801" max="12801" width="2.125" style="745" customWidth="1"/>
    <col min="12802" max="12802" width="2.375" style="745" customWidth="1"/>
    <col min="12803" max="12821" width="4" style="745" customWidth="1"/>
    <col min="12822" max="12825" width="2.375" style="745" customWidth="1"/>
    <col min="12826" max="12826" width="2.125" style="745" customWidth="1"/>
    <col min="12827" max="13055" width="4" style="745"/>
    <col min="13056" max="13056" width="1.75" style="745" customWidth="1"/>
    <col min="13057" max="13057" width="2.125" style="745" customWidth="1"/>
    <col min="13058" max="13058" width="2.375" style="745" customWidth="1"/>
    <col min="13059" max="13077" width="4" style="745" customWidth="1"/>
    <col min="13078" max="13081" width="2.375" style="745" customWidth="1"/>
    <col min="13082" max="13082" width="2.125" style="745" customWidth="1"/>
    <col min="13083" max="13311" width="4" style="745"/>
    <col min="13312" max="13312" width="1.75" style="745" customWidth="1"/>
    <col min="13313" max="13313" width="2.125" style="745" customWidth="1"/>
    <col min="13314" max="13314" width="2.375" style="745" customWidth="1"/>
    <col min="13315" max="13333" width="4" style="745" customWidth="1"/>
    <col min="13334" max="13337" width="2.375" style="745" customWidth="1"/>
    <col min="13338" max="13338" width="2.125" style="745" customWidth="1"/>
    <col min="13339" max="13567" width="4" style="745"/>
    <col min="13568" max="13568" width="1.75" style="745" customWidth="1"/>
    <col min="13569" max="13569" width="2.125" style="745" customWidth="1"/>
    <col min="13570" max="13570" width="2.375" style="745" customWidth="1"/>
    <col min="13571" max="13589" width="4" style="745" customWidth="1"/>
    <col min="13590" max="13593" width="2.375" style="745" customWidth="1"/>
    <col min="13594" max="13594" width="2.125" style="745" customWidth="1"/>
    <col min="13595" max="13823" width="4" style="745"/>
    <col min="13824" max="13824" width="1.75" style="745" customWidth="1"/>
    <col min="13825" max="13825" width="2.125" style="745" customWidth="1"/>
    <col min="13826" max="13826" width="2.375" style="745" customWidth="1"/>
    <col min="13827" max="13845" width="4" style="745" customWidth="1"/>
    <col min="13846" max="13849" width="2.375" style="745" customWidth="1"/>
    <col min="13850" max="13850" width="2.125" style="745" customWidth="1"/>
    <col min="13851" max="14079" width="4" style="745"/>
    <col min="14080" max="14080" width="1.75" style="745" customWidth="1"/>
    <col min="14081" max="14081" width="2.125" style="745" customWidth="1"/>
    <col min="14082" max="14082" width="2.375" style="745" customWidth="1"/>
    <col min="14083" max="14101" width="4" style="745" customWidth="1"/>
    <col min="14102" max="14105" width="2.375" style="745" customWidth="1"/>
    <col min="14106" max="14106" width="2.125" style="745" customWidth="1"/>
    <col min="14107" max="14335" width="4" style="745"/>
    <col min="14336" max="14336" width="1.75" style="745" customWidth="1"/>
    <col min="14337" max="14337" width="2.125" style="745" customWidth="1"/>
    <col min="14338" max="14338" width="2.375" style="745" customWidth="1"/>
    <col min="14339" max="14357" width="4" style="745" customWidth="1"/>
    <col min="14358" max="14361" width="2.375" style="745" customWidth="1"/>
    <col min="14362" max="14362" width="2.125" style="745" customWidth="1"/>
    <col min="14363" max="14591" width="4" style="745"/>
    <col min="14592" max="14592" width="1.75" style="745" customWidth="1"/>
    <col min="14593" max="14593" width="2.125" style="745" customWidth="1"/>
    <col min="14594" max="14594" width="2.375" style="745" customWidth="1"/>
    <col min="14595" max="14613" width="4" style="745" customWidth="1"/>
    <col min="14614" max="14617" width="2.375" style="745" customWidth="1"/>
    <col min="14618" max="14618" width="2.125" style="745" customWidth="1"/>
    <col min="14619" max="14847" width="4" style="745"/>
    <col min="14848" max="14848" width="1.75" style="745" customWidth="1"/>
    <col min="14849" max="14849" width="2.125" style="745" customWidth="1"/>
    <col min="14850" max="14850" width="2.375" style="745" customWidth="1"/>
    <col min="14851" max="14869" width="4" style="745" customWidth="1"/>
    <col min="14870" max="14873" width="2.375" style="745" customWidth="1"/>
    <col min="14874" max="14874" width="2.125" style="745" customWidth="1"/>
    <col min="14875" max="15103" width="4" style="745"/>
    <col min="15104" max="15104" width="1.75" style="745" customWidth="1"/>
    <col min="15105" max="15105" width="2.125" style="745" customWidth="1"/>
    <col min="15106" max="15106" width="2.375" style="745" customWidth="1"/>
    <col min="15107" max="15125" width="4" style="745" customWidth="1"/>
    <col min="15126" max="15129" width="2.375" style="745" customWidth="1"/>
    <col min="15130" max="15130" width="2.125" style="745" customWidth="1"/>
    <col min="15131" max="15359" width="4" style="745"/>
    <col min="15360" max="15360" width="1.75" style="745" customWidth="1"/>
    <col min="15361" max="15361" width="2.125" style="745" customWidth="1"/>
    <col min="15362" max="15362" width="2.375" style="745" customWidth="1"/>
    <col min="15363" max="15381" width="4" style="745" customWidth="1"/>
    <col min="15382" max="15385" width="2.375" style="745" customWidth="1"/>
    <col min="15386" max="15386" width="2.125" style="745" customWidth="1"/>
    <col min="15387" max="15615" width="4" style="745"/>
    <col min="15616" max="15616" width="1.75" style="745" customWidth="1"/>
    <col min="15617" max="15617" width="2.125" style="745" customWidth="1"/>
    <col min="15618" max="15618" width="2.375" style="745" customWidth="1"/>
    <col min="15619" max="15637" width="4" style="745" customWidth="1"/>
    <col min="15638" max="15641" width="2.375" style="745" customWidth="1"/>
    <col min="15642" max="15642" width="2.125" style="745" customWidth="1"/>
    <col min="15643" max="15871" width="4" style="745"/>
    <col min="15872" max="15872" width="1.75" style="745" customWidth="1"/>
    <col min="15873" max="15873" width="2.125" style="745" customWidth="1"/>
    <col min="15874" max="15874" width="2.375" style="745" customWidth="1"/>
    <col min="15875" max="15893" width="4" style="745" customWidth="1"/>
    <col min="15894" max="15897" width="2.375" style="745" customWidth="1"/>
    <col min="15898" max="15898" width="2.125" style="745" customWidth="1"/>
    <col min="15899" max="16127" width="4" style="745"/>
    <col min="16128" max="16128" width="1.75" style="745" customWidth="1"/>
    <col min="16129" max="16129" width="2.125" style="745" customWidth="1"/>
    <col min="16130" max="16130" width="2.375" style="745" customWidth="1"/>
    <col min="16131" max="16149" width="4" style="745" customWidth="1"/>
    <col min="16150" max="16153" width="2.375" style="745" customWidth="1"/>
    <col min="16154" max="16154" width="2.125" style="745" customWidth="1"/>
    <col min="16155" max="16384" width="4" style="745"/>
  </cols>
  <sheetData>
    <row r="1" spans="1:29" ht="20.100000000000001" customHeight="1">
      <c r="A1" s="743"/>
      <c r="B1" s="744" t="s">
        <v>1247</v>
      </c>
      <c r="C1" s="744"/>
      <c r="D1" s="744"/>
      <c r="E1" s="744"/>
      <c r="F1" s="744"/>
      <c r="G1" s="744"/>
      <c r="H1" s="744"/>
      <c r="I1" s="744"/>
      <c r="J1" s="744"/>
      <c r="K1" s="744"/>
      <c r="L1" s="744"/>
      <c r="M1" s="744"/>
      <c r="N1" s="744"/>
      <c r="O1" s="744"/>
      <c r="P1" s="744"/>
      <c r="Q1" s="744"/>
      <c r="R1" s="744"/>
      <c r="S1" s="744"/>
      <c r="T1" s="744"/>
      <c r="U1" s="744"/>
      <c r="V1" s="744"/>
      <c r="W1" s="744"/>
      <c r="X1" s="744"/>
      <c r="Y1" s="744"/>
      <c r="Z1" s="744"/>
    </row>
    <row r="2" spans="1:29" ht="20.100000000000001" customHeight="1">
      <c r="A2" s="743"/>
      <c r="B2" s="744"/>
      <c r="C2" s="744"/>
      <c r="D2" s="744"/>
      <c r="E2" s="744"/>
      <c r="F2" s="744"/>
      <c r="G2" s="744"/>
      <c r="H2" s="744"/>
      <c r="I2" s="744"/>
      <c r="J2" s="744"/>
      <c r="K2" s="744"/>
      <c r="L2" s="744"/>
      <c r="M2" s="744"/>
      <c r="N2" s="744"/>
      <c r="O2" s="744"/>
      <c r="P2" s="744"/>
      <c r="Q2" s="744"/>
      <c r="R2" s="2897" t="s">
        <v>435</v>
      </c>
      <c r="S2" s="2897"/>
      <c r="T2" s="2897"/>
      <c r="U2" s="2897"/>
      <c r="V2" s="2897"/>
      <c r="W2" s="2897"/>
      <c r="X2" s="2897"/>
      <c r="Y2" s="2897"/>
      <c r="Z2" s="744"/>
      <c r="AA2" s="4" t="s">
        <v>0</v>
      </c>
    </row>
    <row r="3" spans="1:29" ht="20.100000000000001" customHeight="1">
      <c r="A3" s="743"/>
      <c r="B3" s="744"/>
      <c r="C3" s="744"/>
      <c r="D3" s="744"/>
      <c r="E3" s="744"/>
      <c r="F3" s="744"/>
      <c r="G3" s="744"/>
      <c r="H3" s="744"/>
      <c r="I3" s="744"/>
      <c r="J3" s="744"/>
      <c r="K3" s="744"/>
      <c r="L3" s="744"/>
      <c r="M3" s="744"/>
      <c r="N3" s="744"/>
      <c r="O3" s="744"/>
      <c r="P3" s="744"/>
      <c r="Q3" s="744"/>
      <c r="R3" s="744"/>
      <c r="S3" s="744"/>
      <c r="T3" s="746"/>
      <c r="U3" s="744"/>
      <c r="V3" s="744"/>
      <c r="W3" s="744"/>
      <c r="X3" s="744"/>
      <c r="Y3" s="744"/>
      <c r="Z3" s="744"/>
    </row>
    <row r="4" spans="1:29" ht="20.100000000000001" customHeight="1">
      <c r="A4" s="743"/>
      <c r="B4" s="2875" t="s">
        <v>1010</v>
      </c>
      <c r="C4" s="2875"/>
      <c r="D4" s="2875"/>
      <c r="E4" s="2875"/>
      <c r="F4" s="2875"/>
      <c r="G4" s="2875"/>
      <c r="H4" s="2875"/>
      <c r="I4" s="2875"/>
      <c r="J4" s="2875"/>
      <c r="K4" s="2875"/>
      <c r="L4" s="2875"/>
      <c r="M4" s="2875"/>
      <c r="N4" s="2875"/>
      <c r="O4" s="2875"/>
      <c r="P4" s="2875"/>
      <c r="Q4" s="2875"/>
      <c r="R4" s="2875"/>
      <c r="S4" s="2875"/>
      <c r="T4" s="2875"/>
      <c r="U4" s="2875"/>
      <c r="V4" s="2875"/>
      <c r="W4" s="2875"/>
      <c r="X4" s="2875"/>
      <c r="Y4" s="2875"/>
      <c r="Z4" s="744"/>
    </row>
    <row r="5" spans="1:29" ht="20.100000000000001" customHeight="1">
      <c r="A5" s="743"/>
      <c r="B5" s="744"/>
      <c r="C5" s="744"/>
      <c r="D5" s="744"/>
      <c r="E5" s="744"/>
      <c r="F5" s="744"/>
      <c r="G5" s="744"/>
      <c r="H5" s="744"/>
      <c r="I5" s="744"/>
      <c r="J5" s="744"/>
      <c r="K5" s="744"/>
      <c r="L5" s="744"/>
      <c r="M5" s="744"/>
      <c r="N5" s="744"/>
      <c r="O5" s="744"/>
      <c r="P5" s="744"/>
      <c r="Q5" s="744"/>
      <c r="R5" s="744"/>
      <c r="S5" s="744"/>
      <c r="T5" s="744"/>
      <c r="U5" s="744"/>
      <c r="V5" s="744"/>
      <c r="W5" s="744"/>
      <c r="X5" s="744"/>
      <c r="Y5" s="744"/>
      <c r="Z5" s="744"/>
    </row>
    <row r="6" spans="1:29" ht="23.25" customHeight="1">
      <c r="A6" s="743"/>
      <c r="B6" s="2882" t="s">
        <v>1011</v>
      </c>
      <c r="C6" s="2883"/>
      <c r="D6" s="2883"/>
      <c r="E6" s="2883"/>
      <c r="F6" s="2884"/>
      <c r="G6" s="2883"/>
      <c r="H6" s="2883"/>
      <c r="I6" s="2883"/>
      <c r="J6" s="2883"/>
      <c r="K6" s="2883"/>
      <c r="L6" s="2883"/>
      <c r="M6" s="2883"/>
      <c r="N6" s="2883"/>
      <c r="O6" s="2883"/>
      <c r="P6" s="2883"/>
      <c r="Q6" s="2883"/>
      <c r="R6" s="2883"/>
      <c r="S6" s="2883"/>
      <c r="T6" s="2883"/>
      <c r="U6" s="2883"/>
      <c r="V6" s="2883"/>
      <c r="W6" s="2883"/>
      <c r="X6" s="2883"/>
      <c r="Y6" s="2884"/>
      <c r="Z6" s="744"/>
    </row>
    <row r="7" spans="1:29" ht="23.25" customHeight="1">
      <c r="A7" s="743"/>
      <c r="B7" s="2882" t="s">
        <v>1012</v>
      </c>
      <c r="C7" s="2883"/>
      <c r="D7" s="2883"/>
      <c r="E7" s="2883"/>
      <c r="F7" s="2884"/>
      <c r="G7" s="2878" t="s">
        <v>1013</v>
      </c>
      <c r="H7" s="2878"/>
      <c r="I7" s="2878"/>
      <c r="J7" s="2878"/>
      <c r="K7" s="2878"/>
      <c r="L7" s="2878"/>
      <c r="M7" s="2878"/>
      <c r="N7" s="2878"/>
      <c r="O7" s="2878"/>
      <c r="P7" s="2878"/>
      <c r="Q7" s="2878"/>
      <c r="R7" s="2878"/>
      <c r="S7" s="2878"/>
      <c r="T7" s="2878"/>
      <c r="U7" s="2878"/>
      <c r="V7" s="2878"/>
      <c r="W7" s="2878"/>
      <c r="X7" s="2878"/>
      <c r="Y7" s="2879"/>
      <c r="Z7" s="744"/>
    </row>
    <row r="8" spans="1:29" ht="23.25" customHeight="1">
      <c r="A8" s="743"/>
      <c r="B8" s="2882" t="s">
        <v>1014</v>
      </c>
      <c r="C8" s="2883"/>
      <c r="D8" s="2883"/>
      <c r="E8" s="2883"/>
      <c r="F8" s="2884"/>
      <c r="G8" s="2885" t="s">
        <v>1015</v>
      </c>
      <c r="H8" s="2886"/>
      <c r="I8" s="2886"/>
      <c r="J8" s="2886"/>
      <c r="K8" s="2886"/>
      <c r="L8" s="2886"/>
      <c r="M8" s="2886"/>
      <c r="N8" s="2886"/>
      <c r="O8" s="2886"/>
      <c r="P8" s="2886"/>
      <c r="Q8" s="2886"/>
      <c r="R8" s="2886"/>
      <c r="S8" s="2886"/>
      <c r="T8" s="2886"/>
      <c r="U8" s="2886"/>
      <c r="V8" s="2886"/>
      <c r="W8" s="2886"/>
      <c r="X8" s="2886"/>
      <c r="Y8" s="2887"/>
      <c r="Z8" s="744"/>
      <c r="AC8" s="747"/>
    </row>
    <row r="9" spans="1:29" ht="3" customHeight="1">
      <c r="A9" s="743"/>
      <c r="B9" s="748"/>
      <c r="C9" s="748"/>
      <c r="D9" s="748"/>
      <c r="E9" s="748"/>
      <c r="F9" s="748"/>
      <c r="G9" s="749"/>
      <c r="H9" s="749"/>
      <c r="I9" s="749"/>
      <c r="J9" s="749"/>
      <c r="K9" s="749"/>
      <c r="L9" s="749"/>
      <c r="M9" s="749"/>
      <c r="N9" s="749"/>
      <c r="O9" s="749"/>
      <c r="P9" s="749"/>
      <c r="Q9" s="749"/>
      <c r="R9" s="749"/>
      <c r="S9" s="749"/>
      <c r="T9" s="749"/>
      <c r="U9" s="749"/>
      <c r="V9" s="749"/>
      <c r="W9" s="749"/>
      <c r="X9" s="749"/>
      <c r="Y9" s="749"/>
      <c r="Z9" s="744"/>
      <c r="AC9" s="747"/>
    </row>
    <row r="10" spans="1:29" ht="13.5" customHeight="1">
      <c r="A10" s="743"/>
      <c r="B10" s="2881" t="s">
        <v>1016</v>
      </c>
      <c r="C10" s="2881"/>
      <c r="D10" s="2881"/>
      <c r="E10" s="2881"/>
      <c r="F10" s="2881"/>
      <c r="G10" s="2881"/>
      <c r="H10" s="2881"/>
      <c r="I10" s="2881"/>
      <c r="J10" s="2881"/>
      <c r="K10" s="2881"/>
      <c r="L10" s="2881"/>
      <c r="M10" s="2881"/>
      <c r="N10" s="2881"/>
      <c r="O10" s="2881"/>
      <c r="P10" s="2881"/>
      <c r="Q10" s="2881"/>
      <c r="R10" s="2881"/>
      <c r="S10" s="2881"/>
      <c r="T10" s="2881"/>
      <c r="U10" s="2881"/>
      <c r="V10" s="2881"/>
      <c r="W10" s="2881"/>
      <c r="X10" s="2881"/>
      <c r="Y10" s="2881"/>
      <c r="Z10" s="744"/>
      <c r="AC10" s="747"/>
    </row>
    <row r="11" spans="1:29" ht="6" customHeight="1">
      <c r="A11" s="743"/>
      <c r="B11" s="744"/>
      <c r="C11" s="744"/>
      <c r="D11" s="744"/>
      <c r="E11" s="744"/>
      <c r="F11" s="744"/>
      <c r="G11" s="744"/>
      <c r="H11" s="744"/>
      <c r="I11" s="744"/>
      <c r="J11" s="744"/>
      <c r="K11" s="744"/>
      <c r="L11" s="744"/>
      <c r="M11" s="744"/>
      <c r="N11" s="744"/>
      <c r="O11" s="744"/>
      <c r="P11" s="744"/>
      <c r="Q11" s="744"/>
      <c r="R11" s="744"/>
      <c r="S11" s="744"/>
      <c r="T11" s="744"/>
      <c r="U11" s="744"/>
      <c r="V11" s="744"/>
      <c r="W11" s="744"/>
      <c r="X11" s="744"/>
      <c r="Y11" s="744"/>
      <c r="Z11" s="744"/>
    </row>
    <row r="12" spans="1:29" ht="8.25" customHeight="1">
      <c r="A12" s="743"/>
      <c r="B12" s="750"/>
      <c r="C12" s="751"/>
      <c r="D12" s="751"/>
      <c r="E12" s="751"/>
      <c r="F12" s="751"/>
      <c r="G12" s="751"/>
      <c r="H12" s="751"/>
      <c r="I12" s="751"/>
      <c r="J12" s="751"/>
      <c r="K12" s="751"/>
      <c r="L12" s="751"/>
      <c r="M12" s="751"/>
      <c r="N12" s="751"/>
      <c r="O12" s="751"/>
      <c r="P12" s="751"/>
      <c r="Q12" s="751"/>
      <c r="R12" s="751"/>
      <c r="S12" s="751"/>
      <c r="T12" s="751"/>
      <c r="U12" s="751"/>
      <c r="V12" s="2868" t="s">
        <v>1017</v>
      </c>
      <c r="W12" s="2869"/>
      <c r="X12" s="2869"/>
      <c r="Y12" s="2870"/>
      <c r="Z12" s="744"/>
    </row>
    <row r="13" spans="1:29" ht="18.75" customHeight="1">
      <c r="A13" s="743"/>
      <c r="B13" s="743"/>
      <c r="C13" s="744" t="s">
        <v>437</v>
      </c>
      <c r="D13" s="744"/>
      <c r="E13" s="744"/>
      <c r="F13" s="744"/>
      <c r="G13" s="744"/>
      <c r="H13" s="744"/>
      <c r="I13" s="744"/>
      <c r="J13" s="744"/>
      <c r="K13" s="744"/>
      <c r="L13" s="744"/>
      <c r="M13" s="744"/>
      <c r="N13" s="744"/>
      <c r="O13" s="744"/>
      <c r="P13" s="744"/>
      <c r="Q13" s="744"/>
      <c r="R13" s="744"/>
      <c r="S13" s="744"/>
      <c r="T13" s="744"/>
      <c r="U13" s="744"/>
      <c r="V13" s="2874"/>
      <c r="W13" s="2875"/>
      <c r="X13" s="2875"/>
      <c r="Y13" s="2876"/>
      <c r="Z13" s="744"/>
      <c r="AA13" s="744"/>
      <c r="AB13" s="744"/>
    </row>
    <row r="14" spans="1:29" ht="18.75" customHeight="1">
      <c r="A14" s="743"/>
      <c r="B14" s="743"/>
      <c r="C14" s="744" t="s">
        <v>1018</v>
      </c>
      <c r="D14" s="744"/>
      <c r="E14" s="744"/>
      <c r="F14" s="744"/>
      <c r="G14" s="744"/>
      <c r="H14" s="744"/>
      <c r="I14" s="744"/>
      <c r="J14" s="744"/>
      <c r="K14" s="744"/>
      <c r="L14" s="744"/>
      <c r="M14" s="744"/>
      <c r="N14" s="744"/>
      <c r="O14" s="744"/>
      <c r="P14" s="744"/>
      <c r="Q14" s="744"/>
      <c r="R14" s="744"/>
      <c r="S14" s="744"/>
      <c r="T14" s="744"/>
      <c r="U14" s="744"/>
      <c r="V14" s="2874"/>
      <c r="W14" s="2875"/>
      <c r="X14" s="2875"/>
      <c r="Y14" s="2876"/>
      <c r="Z14" s="744"/>
      <c r="AA14" s="744"/>
      <c r="AB14" s="744"/>
    </row>
    <row r="15" spans="1:29" ht="6.75" customHeight="1">
      <c r="A15" s="743"/>
      <c r="B15" s="743"/>
      <c r="C15" s="744"/>
      <c r="D15" s="744"/>
      <c r="E15" s="744"/>
      <c r="F15" s="744"/>
      <c r="G15" s="744"/>
      <c r="H15" s="744"/>
      <c r="I15" s="744"/>
      <c r="J15" s="744"/>
      <c r="K15" s="744"/>
      <c r="L15" s="744"/>
      <c r="M15" s="744"/>
      <c r="N15" s="744"/>
      <c r="O15" s="744"/>
      <c r="P15" s="744"/>
      <c r="Q15" s="744"/>
      <c r="R15" s="744"/>
      <c r="S15" s="744"/>
      <c r="T15" s="744"/>
      <c r="U15" s="744"/>
      <c r="V15" s="2874"/>
      <c r="W15" s="2875"/>
      <c r="X15" s="2875"/>
      <c r="Y15" s="2876"/>
      <c r="Z15" s="744"/>
      <c r="AA15" s="744"/>
      <c r="AB15" s="744"/>
    </row>
    <row r="16" spans="1:29" ht="18.75" customHeight="1">
      <c r="A16" s="743"/>
      <c r="B16" s="743"/>
      <c r="C16" s="744"/>
      <c r="D16" s="2877" t="s">
        <v>1019</v>
      </c>
      <c r="E16" s="2878"/>
      <c r="F16" s="2878"/>
      <c r="G16" s="2878"/>
      <c r="H16" s="2878"/>
      <c r="I16" s="2878"/>
      <c r="J16" s="2879"/>
      <c r="K16" s="752" t="s">
        <v>1020</v>
      </c>
      <c r="L16" s="753"/>
      <c r="M16" s="753"/>
      <c r="N16" s="753"/>
      <c r="O16" s="754" t="s">
        <v>20</v>
      </c>
      <c r="P16" s="752" t="s">
        <v>1021</v>
      </c>
      <c r="Q16" s="753"/>
      <c r="R16" s="753"/>
      <c r="S16" s="753"/>
      <c r="T16" s="754" t="s">
        <v>20</v>
      </c>
      <c r="U16" s="744"/>
      <c r="V16" s="2874"/>
      <c r="W16" s="2875"/>
      <c r="X16" s="2875"/>
      <c r="Y16" s="2876"/>
      <c r="Z16" s="744"/>
      <c r="AA16" s="744"/>
      <c r="AB16" s="744"/>
    </row>
    <row r="17" spans="1:28" ht="7.5" customHeight="1">
      <c r="A17" s="743"/>
      <c r="B17" s="743"/>
      <c r="C17" s="744"/>
      <c r="D17" s="744"/>
      <c r="E17" s="744"/>
      <c r="F17" s="744"/>
      <c r="G17" s="744"/>
      <c r="H17" s="744"/>
      <c r="I17" s="744"/>
      <c r="J17" s="744"/>
      <c r="K17" s="744"/>
      <c r="L17" s="744"/>
      <c r="M17" s="744"/>
      <c r="N17" s="744"/>
      <c r="O17" s="744"/>
      <c r="P17" s="744"/>
      <c r="Q17" s="744"/>
      <c r="R17" s="744"/>
      <c r="S17" s="755"/>
      <c r="T17" s="755"/>
      <c r="U17" s="744"/>
      <c r="V17" s="2874"/>
      <c r="W17" s="2875"/>
      <c r="X17" s="2875"/>
      <c r="Y17" s="2876"/>
      <c r="Z17" s="744"/>
      <c r="AA17" s="744"/>
      <c r="AB17" s="744"/>
    </row>
    <row r="18" spans="1:28" ht="18.75" customHeight="1">
      <c r="A18" s="743"/>
      <c r="B18" s="743"/>
      <c r="C18" s="744"/>
      <c r="D18" s="2891" t="s">
        <v>1022</v>
      </c>
      <c r="E18" s="2892"/>
      <c r="F18" s="2892"/>
      <c r="G18" s="2892"/>
      <c r="H18" s="2892"/>
      <c r="I18" s="2892"/>
      <c r="J18" s="2893"/>
      <c r="K18" s="752" t="s">
        <v>1020</v>
      </c>
      <c r="L18" s="753"/>
      <c r="M18" s="753"/>
      <c r="N18" s="753"/>
      <c r="O18" s="754" t="s">
        <v>20</v>
      </c>
      <c r="P18" s="752" t="s">
        <v>1021</v>
      </c>
      <c r="Q18" s="753"/>
      <c r="R18" s="753"/>
      <c r="S18" s="753"/>
      <c r="T18" s="754" t="s">
        <v>20</v>
      </c>
      <c r="U18" s="744"/>
      <c r="V18" s="2874"/>
      <c r="W18" s="2875"/>
      <c r="X18" s="2875"/>
      <c r="Y18" s="2876"/>
      <c r="Z18" s="744"/>
      <c r="AA18" s="744"/>
      <c r="AB18" s="744"/>
    </row>
    <row r="19" spans="1:28" ht="7.5" customHeight="1">
      <c r="A19" s="743"/>
      <c r="B19" s="743"/>
      <c r="C19" s="744"/>
      <c r="D19" s="744"/>
      <c r="E19" s="744"/>
      <c r="F19" s="744"/>
      <c r="G19" s="744"/>
      <c r="H19" s="744"/>
      <c r="I19" s="744"/>
      <c r="J19" s="744"/>
      <c r="K19" s="744"/>
      <c r="L19" s="744"/>
      <c r="M19" s="744"/>
      <c r="N19" s="744"/>
      <c r="O19" s="744"/>
      <c r="P19" s="744"/>
      <c r="Q19" s="744"/>
      <c r="R19" s="744"/>
      <c r="S19" s="744"/>
      <c r="T19" s="744"/>
      <c r="U19" s="744"/>
      <c r="V19" s="2874"/>
      <c r="W19" s="2875"/>
      <c r="X19" s="2875"/>
      <c r="Y19" s="2876"/>
      <c r="Z19" s="744"/>
      <c r="AA19" s="744"/>
      <c r="AB19" s="744"/>
    </row>
    <row r="20" spans="1:28" ht="18.75" customHeight="1">
      <c r="A20" s="743"/>
      <c r="B20" s="743"/>
      <c r="C20" s="744"/>
      <c r="D20" s="744" t="s">
        <v>1023</v>
      </c>
      <c r="E20" s="744"/>
      <c r="F20" s="744"/>
      <c r="G20" s="744"/>
      <c r="H20" s="744"/>
      <c r="I20" s="744"/>
      <c r="J20" s="744"/>
      <c r="K20" s="744"/>
      <c r="L20" s="744"/>
      <c r="M20" s="744"/>
      <c r="N20" s="744"/>
      <c r="O20" s="744"/>
      <c r="P20" s="744"/>
      <c r="Q20" s="744"/>
      <c r="R20" s="744"/>
      <c r="S20" s="744"/>
      <c r="T20" s="744"/>
      <c r="U20" s="744"/>
      <c r="V20" s="2874"/>
      <c r="W20" s="2875"/>
      <c r="X20" s="2875"/>
      <c r="Y20" s="2876"/>
      <c r="Z20" s="744"/>
      <c r="AA20" s="744"/>
      <c r="AB20" s="744"/>
    </row>
    <row r="21" spans="1:28" ht="7.5" customHeight="1">
      <c r="A21" s="743"/>
      <c r="B21" s="756"/>
      <c r="C21" s="757"/>
      <c r="D21" s="757"/>
      <c r="E21" s="757"/>
      <c r="F21" s="757"/>
      <c r="G21" s="757"/>
      <c r="H21" s="757"/>
      <c r="I21" s="757"/>
      <c r="J21" s="757"/>
      <c r="K21" s="757"/>
      <c r="L21" s="757"/>
      <c r="M21" s="757"/>
      <c r="N21" s="757"/>
      <c r="O21" s="757"/>
      <c r="P21" s="757"/>
      <c r="Q21" s="757"/>
      <c r="R21" s="757"/>
      <c r="S21" s="757"/>
      <c r="T21" s="757"/>
      <c r="U21" s="758"/>
      <c r="V21" s="2888"/>
      <c r="W21" s="2889"/>
      <c r="X21" s="2889"/>
      <c r="Y21" s="2890"/>
      <c r="Z21" s="744"/>
      <c r="AA21" s="744"/>
      <c r="AB21" s="744"/>
    </row>
    <row r="22" spans="1:28" ht="18.75" customHeight="1">
      <c r="A22" s="743"/>
      <c r="B22" s="743"/>
      <c r="C22" s="744" t="s">
        <v>1024</v>
      </c>
      <c r="D22" s="744"/>
      <c r="E22" s="744"/>
      <c r="F22" s="744"/>
      <c r="G22" s="744"/>
      <c r="H22" s="744"/>
      <c r="I22" s="744"/>
      <c r="J22" s="744"/>
      <c r="K22" s="744"/>
      <c r="L22" s="744"/>
      <c r="M22" s="744"/>
      <c r="N22" s="744"/>
      <c r="O22" s="744"/>
      <c r="P22" s="744"/>
      <c r="Q22" s="744"/>
      <c r="R22" s="744"/>
      <c r="S22" s="744"/>
      <c r="T22" s="744"/>
      <c r="U22" s="744"/>
      <c r="V22" s="2894" t="s">
        <v>1017</v>
      </c>
      <c r="W22" s="2895"/>
      <c r="X22" s="2895"/>
      <c r="Y22" s="2896"/>
      <c r="Z22" s="744"/>
      <c r="AA22" s="744"/>
      <c r="AB22" s="744"/>
    </row>
    <row r="23" spans="1:28" ht="18.75" customHeight="1">
      <c r="A23" s="743"/>
      <c r="B23" s="743"/>
      <c r="C23" s="744" t="s">
        <v>1025</v>
      </c>
      <c r="D23" s="744"/>
      <c r="E23" s="744"/>
      <c r="F23" s="744"/>
      <c r="G23" s="744"/>
      <c r="H23" s="744"/>
      <c r="I23" s="744"/>
      <c r="J23" s="744"/>
      <c r="K23" s="744"/>
      <c r="L23" s="744"/>
      <c r="M23" s="744"/>
      <c r="N23" s="744"/>
      <c r="O23" s="744"/>
      <c r="P23" s="744"/>
      <c r="Q23" s="744"/>
      <c r="R23" s="744"/>
      <c r="S23" s="744"/>
      <c r="T23" s="744"/>
      <c r="U23" s="744"/>
      <c r="V23" s="2874"/>
      <c r="W23" s="2875"/>
      <c r="X23" s="2875"/>
      <c r="Y23" s="2876"/>
      <c r="Z23" s="744"/>
      <c r="AA23" s="744"/>
      <c r="AB23" s="744"/>
    </row>
    <row r="24" spans="1:28" ht="18.75" customHeight="1">
      <c r="A24" s="743"/>
      <c r="B24" s="743"/>
      <c r="C24" s="744" t="s">
        <v>1026</v>
      </c>
      <c r="D24" s="744"/>
      <c r="E24" s="744"/>
      <c r="F24" s="744"/>
      <c r="G24" s="744"/>
      <c r="H24" s="744"/>
      <c r="I24" s="744"/>
      <c r="J24" s="744"/>
      <c r="K24" s="744"/>
      <c r="L24" s="744"/>
      <c r="M24" s="744"/>
      <c r="N24" s="744"/>
      <c r="O24" s="744"/>
      <c r="P24" s="744"/>
      <c r="Q24" s="744"/>
      <c r="R24" s="744"/>
      <c r="S24" s="744"/>
      <c r="T24" s="744"/>
      <c r="U24" s="744"/>
      <c r="V24" s="2874"/>
      <c r="W24" s="2875"/>
      <c r="X24" s="2875"/>
      <c r="Y24" s="2876"/>
      <c r="Z24" s="744"/>
      <c r="AA24" s="744"/>
      <c r="AB24" s="744"/>
    </row>
    <row r="25" spans="1:28" ht="18.75" customHeight="1">
      <c r="A25" s="743"/>
      <c r="B25" s="743"/>
      <c r="C25" s="744"/>
      <c r="D25" s="744" t="s">
        <v>1027</v>
      </c>
      <c r="E25" s="744"/>
      <c r="F25" s="744"/>
      <c r="G25" s="744"/>
      <c r="H25" s="744"/>
      <c r="I25" s="744"/>
      <c r="J25" s="744"/>
      <c r="K25" s="744"/>
      <c r="L25" s="744"/>
      <c r="M25" s="744"/>
      <c r="N25" s="744"/>
      <c r="O25" s="744"/>
      <c r="P25" s="744"/>
      <c r="Q25" s="744"/>
      <c r="R25" s="744"/>
      <c r="S25" s="744"/>
      <c r="T25" s="744"/>
      <c r="U25" s="744"/>
      <c r="V25" s="2871"/>
      <c r="W25" s="2872"/>
      <c r="X25" s="2872"/>
      <c r="Y25" s="2873"/>
      <c r="Z25" s="744"/>
      <c r="AA25" s="744"/>
      <c r="AB25" s="744"/>
    </row>
    <row r="26" spans="1:28" ht="18.75" customHeight="1">
      <c r="A26" s="743"/>
      <c r="B26" s="750"/>
      <c r="C26" s="751" t="s">
        <v>27</v>
      </c>
      <c r="D26" s="751"/>
      <c r="E26" s="751"/>
      <c r="F26" s="751"/>
      <c r="G26" s="751"/>
      <c r="H26" s="751"/>
      <c r="I26" s="751"/>
      <c r="J26" s="751"/>
      <c r="K26" s="751"/>
      <c r="L26" s="751"/>
      <c r="M26" s="751"/>
      <c r="N26" s="751"/>
      <c r="O26" s="751"/>
      <c r="P26" s="751"/>
      <c r="Q26" s="751"/>
      <c r="R26" s="751"/>
      <c r="S26" s="751"/>
      <c r="T26" s="751"/>
      <c r="U26" s="751"/>
      <c r="V26" s="2868" t="s">
        <v>1017</v>
      </c>
      <c r="W26" s="2869"/>
      <c r="X26" s="2869"/>
      <c r="Y26" s="2870"/>
      <c r="Z26" s="744"/>
      <c r="AA26" s="744"/>
      <c r="AB26" s="744"/>
    </row>
    <row r="27" spans="1:28" ht="18.75" customHeight="1">
      <c r="A27" s="743"/>
      <c r="B27" s="759"/>
      <c r="C27" s="760" t="s">
        <v>26</v>
      </c>
      <c r="D27" s="760"/>
      <c r="E27" s="760"/>
      <c r="F27" s="760"/>
      <c r="G27" s="760"/>
      <c r="H27" s="760"/>
      <c r="I27" s="760"/>
      <c r="J27" s="760"/>
      <c r="K27" s="760"/>
      <c r="L27" s="760"/>
      <c r="M27" s="760"/>
      <c r="N27" s="760"/>
      <c r="O27" s="760"/>
      <c r="P27" s="760"/>
      <c r="Q27" s="760"/>
      <c r="R27" s="760"/>
      <c r="S27" s="760"/>
      <c r="T27" s="760"/>
      <c r="U27" s="760"/>
      <c r="V27" s="2871"/>
      <c r="W27" s="2872"/>
      <c r="X27" s="2872"/>
      <c r="Y27" s="2873"/>
      <c r="Z27" s="744"/>
      <c r="AA27" s="744"/>
      <c r="AB27" s="744"/>
    </row>
    <row r="28" spans="1:28" ht="18.75" customHeight="1">
      <c r="A28" s="743"/>
      <c r="B28" s="752"/>
      <c r="C28" s="753" t="s">
        <v>25</v>
      </c>
      <c r="D28" s="753"/>
      <c r="E28" s="753"/>
      <c r="F28" s="753"/>
      <c r="G28" s="753"/>
      <c r="H28" s="753"/>
      <c r="I28" s="753"/>
      <c r="J28" s="753"/>
      <c r="K28" s="753"/>
      <c r="L28" s="753"/>
      <c r="M28" s="753"/>
      <c r="N28" s="753"/>
      <c r="O28" s="753"/>
      <c r="P28" s="753"/>
      <c r="Q28" s="753"/>
      <c r="R28" s="753"/>
      <c r="S28" s="753"/>
      <c r="T28" s="753"/>
      <c r="U28" s="753"/>
      <c r="V28" s="2877" t="s">
        <v>1017</v>
      </c>
      <c r="W28" s="2878"/>
      <c r="X28" s="2878"/>
      <c r="Y28" s="2879"/>
      <c r="Z28" s="744"/>
      <c r="AA28" s="744"/>
      <c r="AB28" s="744"/>
    </row>
    <row r="29" spans="1:28" ht="18.75" customHeight="1">
      <c r="A29" s="743"/>
      <c r="B29" s="750"/>
      <c r="C29" s="751" t="s">
        <v>1028</v>
      </c>
      <c r="D29" s="751"/>
      <c r="E29" s="751"/>
      <c r="F29" s="751"/>
      <c r="G29" s="751"/>
      <c r="H29" s="751"/>
      <c r="I29" s="751"/>
      <c r="J29" s="751"/>
      <c r="K29" s="751"/>
      <c r="L29" s="751"/>
      <c r="M29" s="751"/>
      <c r="N29" s="751"/>
      <c r="O29" s="751"/>
      <c r="P29" s="751"/>
      <c r="Q29" s="751"/>
      <c r="R29" s="751"/>
      <c r="S29" s="751"/>
      <c r="T29" s="751"/>
      <c r="U29" s="751"/>
      <c r="V29" s="2868" t="s">
        <v>1017</v>
      </c>
      <c r="W29" s="2869"/>
      <c r="X29" s="2869"/>
      <c r="Y29" s="2870"/>
      <c r="Z29" s="744"/>
      <c r="AA29" s="744"/>
      <c r="AB29" s="744"/>
    </row>
    <row r="30" spans="1:28" ht="18.75" customHeight="1">
      <c r="A30" s="743"/>
      <c r="B30" s="759"/>
      <c r="C30" s="760" t="s">
        <v>1029</v>
      </c>
      <c r="D30" s="760"/>
      <c r="E30" s="760"/>
      <c r="F30" s="760"/>
      <c r="G30" s="760"/>
      <c r="H30" s="760"/>
      <c r="I30" s="760"/>
      <c r="J30" s="760"/>
      <c r="K30" s="760"/>
      <c r="L30" s="760"/>
      <c r="M30" s="760"/>
      <c r="N30" s="760"/>
      <c r="O30" s="760"/>
      <c r="P30" s="760"/>
      <c r="Q30" s="760"/>
      <c r="R30" s="760"/>
      <c r="S30" s="760"/>
      <c r="T30" s="760"/>
      <c r="U30" s="760"/>
      <c r="V30" s="2871"/>
      <c r="W30" s="2872"/>
      <c r="X30" s="2872"/>
      <c r="Y30" s="2873"/>
      <c r="Z30" s="744"/>
      <c r="AA30" s="744"/>
      <c r="AB30" s="744"/>
    </row>
    <row r="31" spans="1:28" ht="18.75" customHeight="1">
      <c r="A31" s="743"/>
      <c r="B31" s="750"/>
      <c r="C31" s="751" t="s">
        <v>1030</v>
      </c>
      <c r="D31" s="751"/>
      <c r="E31" s="751"/>
      <c r="F31" s="751"/>
      <c r="G31" s="751"/>
      <c r="H31" s="751"/>
      <c r="I31" s="751"/>
      <c r="J31" s="751"/>
      <c r="K31" s="751"/>
      <c r="L31" s="751"/>
      <c r="M31" s="751"/>
      <c r="N31" s="751"/>
      <c r="O31" s="751"/>
      <c r="P31" s="751"/>
      <c r="Q31" s="751"/>
      <c r="R31" s="751"/>
      <c r="S31" s="751"/>
      <c r="T31" s="751"/>
      <c r="U31" s="751"/>
      <c r="V31" s="2868" t="s">
        <v>1017</v>
      </c>
      <c r="W31" s="2869"/>
      <c r="X31" s="2869"/>
      <c r="Y31" s="2870"/>
      <c r="Z31" s="744"/>
      <c r="AA31" s="744"/>
      <c r="AB31" s="744"/>
    </row>
    <row r="32" spans="1:28" ht="18.75" customHeight="1">
      <c r="A32" s="743"/>
      <c r="B32" s="759"/>
      <c r="C32" s="760" t="s">
        <v>1031</v>
      </c>
      <c r="D32" s="760"/>
      <c r="E32" s="760"/>
      <c r="F32" s="760"/>
      <c r="G32" s="760"/>
      <c r="H32" s="760"/>
      <c r="I32" s="760"/>
      <c r="J32" s="760"/>
      <c r="K32" s="760"/>
      <c r="L32" s="760"/>
      <c r="M32" s="760"/>
      <c r="N32" s="760"/>
      <c r="O32" s="760"/>
      <c r="P32" s="760"/>
      <c r="Q32" s="760"/>
      <c r="R32" s="760"/>
      <c r="S32" s="760"/>
      <c r="T32" s="760"/>
      <c r="U32" s="760"/>
      <c r="V32" s="2871"/>
      <c r="W32" s="2872"/>
      <c r="X32" s="2872"/>
      <c r="Y32" s="2873"/>
      <c r="Z32" s="744"/>
      <c r="AA32" s="744"/>
      <c r="AB32" s="744"/>
    </row>
    <row r="33" spans="1:28" ht="18.75" customHeight="1">
      <c r="A33" s="743"/>
      <c r="B33" s="750"/>
      <c r="C33" s="751" t="s">
        <v>24</v>
      </c>
      <c r="D33" s="751"/>
      <c r="E33" s="751"/>
      <c r="F33" s="751"/>
      <c r="G33" s="751"/>
      <c r="H33" s="751"/>
      <c r="I33" s="751"/>
      <c r="J33" s="751"/>
      <c r="K33" s="751"/>
      <c r="L33" s="751"/>
      <c r="M33" s="751"/>
      <c r="N33" s="751"/>
      <c r="O33" s="751"/>
      <c r="P33" s="751"/>
      <c r="Q33" s="751"/>
      <c r="R33" s="751"/>
      <c r="S33" s="751"/>
      <c r="T33" s="751"/>
      <c r="U33" s="751"/>
      <c r="V33" s="2868" t="s">
        <v>1017</v>
      </c>
      <c r="W33" s="2869"/>
      <c r="X33" s="2869"/>
      <c r="Y33" s="2870"/>
      <c r="Z33" s="744"/>
      <c r="AA33" s="744"/>
      <c r="AB33" s="744"/>
    </row>
    <row r="34" spans="1:28" ht="18.75" customHeight="1">
      <c r="A34" s="743"/>
      <c r="B34" s="750"/>
      <c r="C34" s="751" t="s">
        <v>1032</v>
      </c>
      <c r="D34" s="751"/>
      <c r="E34" s="751"/>
      <c r="F34" s="751"/>
      <c r="G34" s="751"/>
      <c r="H34" s="751"/>
      <c r="I34" s="751"/>
      <c r="J34" s="751"/>
      <c r="K34" s="751"/>
      <c r="L34" s="751"/>
      <c r="M34" s="751"/>
      <c r="N34" s="751"/>
      <c r="O34" s="751"/>
      <c r="P34" s="751"/>
      <c r="Q34" s="751"/>
      <c r="R34" s="751"/>
      <c r="S34" s="751"/>
      <c r="T34" s="751"/>
      <c r="U34" s="761"/>
      <c r="V34" s="2868" t="s">
        <v>1017</v>
      </c>
      <c r="W34" s="2869"/>
      <c r="X34" s="2869"/>
      <c r="Y34" s="2870"/>
      <c r="Z34" s="744"/>
      <c r="AA34" s="744"/>
      <c r="AB34" s="744"/>
    </row>
    <row r="35" spans="1:28" ht="18.75" customHeight="1">
      <c r="A35" s="743"/>
      <c r="B35" s="759"/>
      <c r="C35" s="760" t="s">
        <v>1033</v>
      </c>
      <c r="D35" s="760"/>
      <c r="E35" s="760"/>
      <c r="F35" s="760"/>
      <c r="G35" s="760"/>
      <c r="H35" s="760"/>
      <c r="I35" s="760"/>
      <c r="J35" s="760"/>
      <c r="K35" s="760"/>
      <c r="L35" s="760"/>
      <c r="M35" s="760"/>
      <c r="N35" s="760"/>
      <c r="O35" s="760"/>
      <c r="P35" s="760"/>
      <c r="Q35" s="760"/>
      <c r="R35" s="760"/>
      <c r="S35" s="760"/>
      <c r="T35" s="760"/>
      <c r="U35" s="762"/>
      <c r="V35" s="2871"/>
      <c r="W35" s="2872"/>
      <c r="X35" s="2872"/>
      <c r="Y35" s="2873"/>
      <c r="Z35" s="744"/>
      <c r="AA35" s="744"/>
      <c r="AB35" s="744"/>
    </row>
    <row r="36" spans="1:28" ht="18.75" customHeight="1">
      <c r="A36" s="743"/>
      <c r="B36" s="750"/>
      <c r="C36" s="751" t="s">
        <v>1034</v>
      </c>
      <c r="D36" s="751"/>
      <c r="E36" s="751"/>
      <c r="F36" s="751"/>
      <c r="G36" s="751"/>
      <c r="H36" s="751"/>
      <c r="I36" s="751"/>
      <c r="J36" s="751"/>
      <c r="K36" s="751"/>
      <c r="L36" s="751"/>
      <c r="M36" s="751"/>
      <c r="N36" s="751"/>
      <c r="O36" s="751"/>
      <c r="P36" s="751"/>
      <c r="Q36" s="751"/>
      <c r="R36" s="751"/>
      <c r="S36" s="751"/>
      <c r="T36" s="751"/>
      <c r="U36" s="761"/>
      <c r="V36" s="2868" t="s">
        <v>1017</v>
      </c>
      <c r="W36" s="2869"/>
      <c r="X36" s="2869"/>
      <c r="Y36" s="2870"/>
      <c r="Z36" s="744"/>
      <c r="AA36" s="744"/>
      <c r="AB36" s="744"/>
    </row>
    <row r="37" spans="1:28" ht="18.75" customHeight="1">
      <c r="A37" s="743"/>
      <c r="B37" s="743"/>
      <c r="C37" s="744" t="s">
        <v>1035</v>
      </c>
      <c r="D37" s="744"/>
      <c r="E37" s="744"/>
      <c r="F37" s="744"/>
      <c r="G37" s="744"/>
      <c r="H37" s="744"/>
      <c r="I37" s="744"/>
      <c r="J37" s="744"/>
      <c r="K37" s="744"/>
      <c r="L37" s="744"/>
      <c r="M37" s="744"/>
      <c r="N37" s="744"/>
      <c r="O37" s="744"/>
      <c r="P37" s="744"/>
      <c r="Q37" s="744"/>
      <c r="R37" s="744"/>
      <c r="S37" s="744"/>
      <c r="T37" s="744"/>
      <c r="U37" s="763"/>
      <c r="V37" s="2874"/>
      <c r="W37" s="2875"/>
      <c r="X37" s="2875"/>
      <c r="Y37" s="2876"/>
      <c r="Z37" s="744"/>
      <c r="AA37" s="744"/>
      <c r="AB37" s="744"/>
    </row>
    <row r="38" spans="1:28" ht="18.75" customHeight="1">
      <c r="A38" s="743"/>
      <c r="B38" s="743"/>
      <c r="C38" s="744" t="s">
        <v>1036</v>
      </c>
      <c r="D38" s="744"/>
      <c r="E38" s="744"/>
      <c r="F38" s="744"/>
      <c r="G38" s="744"/>
      <c r="H38" s="744"/>
      <c r="I38" s="744"/>
      <c r="J38" s="744"/>
      <c r="K38" s="744"/>
      <c r="L38" s="744"/>
      <c r="M38" s="744"/>
      <c r="N38" s="744"/>
      <c r="O38" s="744"/>
      <c r="P38" s="744"/>
      <c r="Q38" s="744"/>
      <c r="R38" s="744"/>
      <c r="S38" s="744"/>
      <c r="T38" s="744"/>
      <c r="U38" s="763"/>
      <c r="V38" s="2874"/>
      <c r="W38" s="2875"/>
      <c r="X38" s="2875"/>
      <c r="Y38" s="2876"/>
      <c r="Z38" s="744"/>
      <c r="AA38" s="744"/>
      <c r="AB38" s="744"/>
    </row>
    <row r="39" spans="1:28" ht="18.75" customHeight="1">
      <c r="A39" s="743"/>
      <c r="B39" s="759"/>
      <c r="C39" s="760" t="s">
        <v>1037</v>
      </c>
      <c r="D39" s="760"/>
      <c r="E39" s="760"/>
      <c r="F39" s="760"/>
      <c r="G39" s="760"/>
      <c r="H39" s="760"/>
      <c r="I39" s="760"/>
      <c r="J39" s="760"/>
      <c r="K39" s="760"/>
      <c r="L39" s="760"/>
      <c r="M39" s="760"/>
      <c r="N39" s="760"/>
      <c r="O39" s="760"/>
      <c r="P39" s="760"/>
      <c r="Q39" s="760"/>
      <c r="R39" s="760"/>
      <c r="S39" s="760"/>
      <c r="T39" s="760"/>
      <c r="U39" s="762"/>
      <c r="V39" s="2871"/>
      <c r="W39" s="2872"/>
      <c r="X39" s="2872"/>
      <c r="Y39" s="2873"/>
      <c r="Z39" s="744"/>
      <c r="AA39" s="744"/>
      <c r="AB39" s="744"/>
    </row>
    <row r="40" spans="1:28" ht="18.75" customHeight="1">
      <c r="A40" s="743"/>
      <c r="B40" s="752"/>
      <c r="C40" s="753" t="s">
        <v>1038</v>
      </c>
      <c r="D40" s="753"/>
      <c r="E40" s="753"/>
      <c r="F40" s="753"/>
      <c r="G40" s="753"/>
      <c r="H40" s="753"/>
      <c r="I40" s="753"/>
      <c r="J40" s="753"/>
      <c r="K40" s="753"/>
      <c r="L40" s="753"/>
      <c r="M40" s="753"/>
      <c r="N40" s="753"/>
      <c r="O40" s="753"/>
      <c r="P40" s="753"/>
      <c r="Q40" s="753"/>
      <c r="R40" s="753"/>
      <c r="S40" s="753"/>
      <c r="T40" s="753"/>
      <c r="U40" s="753"/>
      <c r="V40" s="2877" t="s">
        <v>1017</v>
      </c>
      <c r="W40" s="2878"/>
      <c r="X40" s="2878"/>
      <c r="Y40" s="2879"/>
      <c r="Z40" s="744"/>
      <c r="AA40" s="744"/>
      <c r="AB40" s="744"/>
    </row>
    <row r="41" spans="1:28" ht="9.75" customHeight="1">
      <c r="A41" s="743"/>
      <c r="B41" s="744"/>
      <c r="C41" s="744"/>
      <c r="D41" s="744"/>
      <c r="E41" s="744"/>
      <c r="F41" s="744"/>
      <c r="G41" s="744"/>
      <c r="H41" s="744"/>
      <c r="I41" s="744"/>
      <c r="J41" s="744"/>
      <c r="K41" s="744"/>
      <c r="L41" s="744"/>
      <c r="M41" s="744"/>
      <c r="N41" s="744"/>
      <c r="O41" s="744"/>
      <c r="P41" s="744"/>
      <c r="Q41" s="744"/>
      <c r="R41" s="744"/>
      <c r="S41" s="744"/>
      <c r="T41" s="744"/>
      <c r="U41" s="744"/>
      <c r="V41" s="764"/>
      <c r="W41" s="764"/>
      <c r="X41" s="764"/>
      <c r="Y41" s="764"/>
      <c r="Z41" s="744"/>
      <c r="AA41" s="744"/>
      <c r="AB41" s="744"/>
    </row>
    <row r="42" spans="1:28" ht="51.6" customHeight="1">
      <c r="A42" s="743"/>
      <c r="B42" s="2880" t="s">
        <v>1238</v>
      </c>
      <c r="C42" s="2881"/>
      <c r="D42" s="2881"/>
      <c r="E42" s="2881"/>
      <c r="F42" s="2881"/>
      <c r="G42" s="2881"/>
      <c r="H42" s="2881"/>
      <c r="I42" s="2881"/>
      <c r="J42" s="2881"/>
      <c r="K42" s="2881"/>
      <c r="L42" s="2881"/>
      <c r="M42" s="2881"/>
      <c r="N42" s="2881"/>
      <c r="O42" s="2881"/>
      <c r="P42" s="2881"/>
      <c r="Q42" s="2881"/>
      <c r="R42" s="2881"/>
      <c r="S42" s="2881"/>
      <c r="T42" s="2881"/>
      <c r="U42" s="2881"/>
      <c r="V42" s="2881"/>
      <c r="W42" s="2881"/>
      <c r="X42" s="2881"/>
      <c r="Y42" s="2881"/>
      <c r="Z42" s="744"/>
    </row>
    <row r="43" spans="1:28" ht="46.15" customHeight="1">
      <c r="A43" s="743"/>
      <c r="B43" s="2880" t="s">
        <v>1237</v>
      </c>
      <c r="C43" s="2881"/>
      <c r="D43" s="2881"/>
      <c r="E43" s="2881"/>
      <c r="F43" s="2881"/>
      <c r="G43" s="2881"/>
      <c r="H43" s="2881"/>
      <c r="I43" s="2881"/>
      <c r="J43" s="2881"/>
      <c r="K43" s="2881"/>
      <c r="L43" s="2881"/>
      <c r="M43" s="2881"/>
      <c r="N43" s="2881"/>
      <c r="O43" s="2881"/>
      <c r="P43" s="2881"/>
      <c r="Q43" s="2881"/>
      <c r="R43" s="2881"/>
      <c r="S43" s="2881"/>
      <c r="T43" s="2881"/>
      <c r="U43" s="2881"/>
      <c r="V43" s="2881"/>
      <c r="W43" s="2881"/>
      <c r="X43" s="2881"/>
      <c r="Y43" s="2881"/>
      <c r="Z43" s="744"/>
    </row>
    <row r="44" spans="1:28">
      <c r="B44" s="745" t="s">
        <v>444</v>
      </c>
    </row>
    <row r="45" spans="1:28">
      <c r="C45" s="745" t="s">
        <v>1039</v>
      </c>
    </row>
    <row r="46" spans="1:28">
      <c r="C46" s="745" t="s">
        <v>1040</v>
      </c>
    </row>
    <row r="47" spans="1:28">
      <c r="C47" s="745" t="s">
        <v>1041</v>
      </c>
    </row>
    <row r="48" spans="1:28" ht="19.899999999999999" customHeight="1">
      <c r="C48" s="745" t="s">
        <v>1040</v>
      </c>
    </row>
    <row r="49" spans="3:3" ht="30.6" customHeight="1">
      <c r="C49" s="745" t="s">
        <v>1042</v>
      </c>
    </row>
  </sheetData>
  <mergeCells count="23">
    <mergeCell ref="R2:Y2"/>
    <mergeCell ref="B4:Y4"/>
    <mergeCell ref="B6:F6"/>
    <mergeCell ref="G6:Y6"/>
    <mergeCell ref="B7:F7"/>
    <mergeCell ref="G7:Y7"/>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2:Y42"/>
    <mergeCell ref="B43:Y43"/>
  </mergeCells>
  <phoneticPr fontId="3"/>
  <hyperlinks>
    <hyperlink ref="AA2" location="目次!A1" display="目次に戻る" xr:uid="{00000000-0004-0000-3300-000000000000}"/>
  </hyperlinks>
  <pageMargins left="0.7" right="0.7" top="0.75" bottom="0.75" header="0.3" footer="0.3"/>
  <pageSetup paperSize="9" scale="88"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C289"/>
  <sheetViews>
    <sheetView view="pageBreakPreview" zoomScaleNormal="100" zoomScaleSheetLayoutView="100" workbookViewId="0"/>
  </sheetViews>
  <sheetFormatPr defaultColWidth="4" defaultRowHeight="13.5"/>
  <cols>
    <col min="1" max="1" width="2.125" style="745" customWidth="1"/>
    <col min="2" max="2" width="3.625" style="745" customWidth="1"/>
    <col min="3" max="21" width="5.625" style="745" customWidth="1"/>
    <col min="22" max="25" width="3.625" style="745" customWidth="1"/>
    <col min="26" max="26" width="16.5" style="745" customWidth="1"/>
    <col min="27" max="27" width="4" style="745"/>
    <col min="28" max="28" width="16.5" style="745" customWidth="1"/>
    <col min="29" max="255" width="4" style="745"/>
    <col min="256" max="256" width="1.75" style="745" customWidth="1"/>
    <col min="257" max="257" width="2.125" style="745" customWidth="1"/>
    <col min="258" max="258" width="2.375" style="745" customWidth="1"/>
    <col min="259" max="277" width="4" style="745" customWidth="1"/>
    <col min="278" max="281" width="2.375" style="745" customWidth="1"/>
    <col min="282" max="282" width="2.125" style="745" customWidth="1"/>
    <col min="283" max="511" width="4" style="745"/>
    <col min="512" max="512" width="1.75" style="745" customWidth="1"/>
    <col min="513" max="513" width="2.125" style="745" customWidth="1"/>
    <col min="514" max="514" width="2.375" style="745" customWidth="1"/>
    <col min="515" max="533" width="4" style="745" customWidth="1"/>
    <col min="534" max="537" width="2.375" style="745" customWidth="1"/>
    <col min="538" max="538" width="2.125" style="745" customWidth="1"/>
    <col min="539" max="767" width="4" style="745"/>
    <col min="768" max="768" width="1.75" style="745" customWidth="1"/>
    <col min="769" max="769" width="2.125" style="745" customWidth="1"/>
    <col min="770" max="770" width="2.375" style="745" customWidth="1"/>
    <col min="771" max="789" width="4" style="745" customWidth="1"/>
    <col min="790" max="793" width="2.375" style="745" customWidth="1"/>
    <col min="794" max="794" width="2.125" style="745" customWidth="1"/>
    <col min="795" max="1023" width="4" style="745"/>
    <col min="1024" max="1024" width="1.75" style="745" customWidth="1"/>
    <col min="1025" max="1025" width="2.125" style="745" customWidth="1"/>
    <col min="1026" max="1026" width="2.375" style="745" customWidth="1"/>
    <col min="1027" max="1045" width="4" style="745" customWidth="1"/>
    <col min="1046" max="1049" width="2.375" style="745" customWidth="1"/>
    <col min="1050" max="1050" width="2.125" style="745" customWidth="1"/>
    <col min="1051" max="1279" width="4" style="745"/>
    <col min="1280" max="1280" width="1.75" style="745" customWidth="1"/>
    <col min="1281" max="1281" width="2.125" style="745" customWidth="1"/>
    <col min="1282" max="1282" width="2.375" style="745" customWidth="1"/>
    <col min="1283" max="1301" width="4" style="745" customWidth="1"/>
    <col min="1302" max="1305" width="2.375" style="745" customWidth="1"/>
    <col min="1306" max="1306" width="2.125" style="745" customWidth="1"/>
    <col min="1307" max="1535" width="4" style="745"/>
    <col min="1536" max="1536" width="1.75" style="745" customWidth="1"/>
    <col min="1537" max="1537" width="2.125" style="745" customWidth="1"/>
    <col min="1538" max="1538" width="2.375" style="745" customWidth="1"/>
    <col min="1539" max="1557" width="4" style="745" customWidth="1"/>
    <col min="1558" max="1561" width="2.375" style="745" customWidth="1"/>
    <col min="1562" max="1562" width="2.125" style="745" customWidth="1"/>
    <col min="1563" max="1791" width="4" style="745"/>
    <col min="1792" max="1792" width="1.75" style="745" customWidth="1"/>
    <col min="1793" max="1793" width="2.125" style="745" customWidth="1"/>
    <col min="1794" max="1794" width="2.375" style="745" customWidth="1"/>
    <col min="1795" max="1813" width="4" style="745" customWidth="1"/>
    <col min="1814" max="1817" width="2.375" style="745" customWidth="1"/>
    <col min="1818" max="1818" width="2.125" style="745" customWidth="1"/>
    <col min="1819" max="2047" width="4" style="745"/>
    <col min="2048" max="2048" width="1.75" style="745" customWidth="1"/>
    <col min="2049" max="2049" width="2.125" style="745" customWidth="1"/>
    <col min="2050" max="2050" width="2.375" style="745" customWidth="1"/>
    <col min="2051" max="2069" width="4" style="745" customWidth="1"/>
    <col min="2070" max="2073" width="2.375" style="745" customWidth="1"/>
    <col min="2074" max="2074" width="2.125" style="745" customWidth="1"/>
    <col min="2075" max="2303" width="4" style="745"/>
    <col min="2304" max="2304" width="1.75" style="745" customWidth="1"/>
    <col min="2305" max="2305" width="2.125" style="745" customWidth="1"/>
    <col min="2306" max="2306" width="2.375" style="745" customWidth="1"/>
    <col min="2307" max="2325" width="4" style="745" customWidth="1"/>
    <col min="2326" max="2329" width="2.375" style="745" customWidth="1"/>
    <col min="2330" max="2330" width="2.125" style="745" customWidth="1"/>
    <col min="2331" max="2559" width="4" style="745"/>
    <col min="2560" max="2560" width="1.75" style="745" customWidth="1"/>
    <col min="2561" max="2561" width="2.125" style="745" customWidth="1"/>
    <col min="2562" max="2562" width="2.375" style="745" customWidth="1"/>
    <col min="2563" max="2581" width="4" style="745" customWidth="1"/>
    <col min="2582" max="2585" width="2.375" style="745" customWidth="1"/>
    <col min="2586" max="2586" width="2.125" style="745" customWidth="1"/>
    <col min="2587" max="2815" width="4" style="745"/>
    <col min="2816" max="2816" width="1.75" style="745" customWidth="1"/>
    <col min="2817" max="2817" width="2.125" style="745" customWidth="1"/>
    <col min="2818" max="2818" width="2.375" style="745" customWidth="1"/>
    <col min="2819" max="2837" width="4" style="745" customWidth="1"/>
    <col min="2838" max="2841" width="2.375" style="745" customWidth="1"/>
    <col min="2842" max="2842" width="2.125" style="745" customWidth="1"/>
    <col min="2843" max="3071" width="4" style="745"/>
    <col min="3072" max="3072" width="1.75" style="745" customWidth="1"/>
    <col min="3073" max="3073" width="2.125" style="745" customWidth="1"/>
    <col min="3074" max="3074" width="2.375" style="745" customWidth="1"/>
    <col min="3075" max="3093" width="4" style="745" customWidth="1"/>
    <col min="3094" max="3097" width="2.375" style="745" customWidth="1"/>
    <col min="3098" max="3098" width="2.125" style="745" customWidth="1"/>
    <col min="3099" max="3327" width="4" style="745"/>
    <col min="3328" max="3328" width="1.75" style="745" customWidth="1"/>
    <col min="3329" max="3329" width="2.125" style="745" customWidth="1"/>
    <col min="3330" max="3330" width="2.375" style="745" customWidth="1"/>
    <col min="3331" max="3349" width="4" style="745" customWidth="1"/>
    <col min="3350" max="3353" width="2.375" style="745" customWidth="1"/>
    <col min="3354" max="3354" width="2.125" style="745" customWidth="1"/>
    <col min="3355" max="3583" width="4" style="745"/>
    <col min="3584" max="3584" width="1.75" style="745" customWidth="1"/>
    <col min="3585" max="3585" width="2.125" style="745" customWidth="1"/>
    <col min="3586" max="3586" width="2.375" style="745" customWidth="1"/>
    <col min="3587" max="3605" width="4" style="745" customWidth="1"/>
    <col min="3606" max="3609" width="2.375" style="745" customWidth="1"/>
    <col min="3610" max="3610" width="2.125" style="745" customWidth="1"/>
    <col min="3611" max="3839" width="4" style="745"/>
    <col min="3840" max="3840" width="1.75" style="745" customWidth="1"/>
    <col min="3841" max="3841" width="2.125" style="745" customWidth="1"/>
    <col min="3842" max="3842" width="2.375" style="745" customWidth="1"/>
    <col min="3843" max="3861" width="4" style="745" customWidth="1"/>
    <col min="3862" max="3865" width="2.375" style="745" customWidth="1"/>
    <col min="3866" max="3866" width="2.125" style="745" customWidth="1"/>
    <col min="3867" max="4095" width="4" style="745"/>
    <col min="4096" max="4096" width="1.75" style="745" customWidth="1"/>
    <col min="4097" max="4097" width="2.125" style="745" customWidth="1"/>
    <col min="4098" max="4098" width="2.375" style="745" customWidth="1"/>
    <col min="4099" max="4117" width="4" style="745" customWidth="1"/>
    <col min="4118" max="4121" width="2.375" style="745" customWidth="1"/>
    <col min="4122" max="4122" width="2.125" style="745" customWidth="1"/>
    <col min="4123" max="4351" width="4" style="745"/>
    <col min="4352" max="4352" width="1.75" style="745" customWidth="1"/>
    <col min="4353" max="4353" width="2.125" style="745" customWidth="1"/>
    <col min="4354" max="4354" width="2.375" style="745" customWidth="1"/>
    <col min="4355" max="4373" width="4" style="745" customWidth="1"/>
    <col min="4374" max="4377" width="2.375" style="745" customWidth="1"/>
    <col min="4378" max="4378" width="2.125" style="745" customWidth="1"/>
    <col min="4379" max="4607" width="4" style="745"/>
    <col min="4608" max="4608" width="1.75" style="745" customWidth="1"/>
    <col min="4609" max="4609" width="2.125" style="745" customWidth="1"/>
    <col min="4610" max="4610" width="2.375" style="745" customWidth="1"/>
    <col min="4611" max="4629" width="4" style="745" customWidth="1"/>
    <col min="4630" max="4633" width="2.375" style="745" customWidth="1"/>
    <col min="4634" max="4634" width="2.125" style="745" customWidth="1"/>
    <col min="4635" max="4863" width="4" style="745"/>
    <col min="4864" max="4864" width="1.75" style="745" customWidth="1"/>
    <col min="4865" max="4865" width="2.125" style="745" customWidth="1"/>
    <col min="4866" max="4866" width="2.375" style="745" customWidth="1"/>
    <col min="4867" max="4885" width="4" style="745" customWidth="1"/>
    <col min="4886" max="4889" width="2.375" style="745" customWidth="1"/>
    <col min="4890" max="4890" width="2.125" style="745" customWidth="1"/>
    <col min="4891" max="5119" width="4" style="745"/>
    <col min="5120" max="5120" width="1.75" style="745" customWidth="1"/>
    <col min="5121" max="5121" width="2.125" style="745" customWidth="1"/>
    <col min="5122" max="5122" width="2.375" style="745" customWidth="1"/>
    <col min="5123" max="5141" width="4" style="745" customWidth="1"/>
    <col min="5142" max="5145" width="2.375" style="745" customWidth="1"/>
    <col min="5146" max="5146" width="2.125" style="745" customWidth="1"/>
    <col min="5147" max="5375" width="4" style="745"/>
    <col min="5376" max="5376" width="1.75" style="745" customWidth="1"/>
    <col min="5377" max="5377" width="2.125" style="745" customWidth="1"/>
    <col min="5378" max="5378" width="2.375" style="745" customWidth="1"/>
    <col min="5379" max="5397" width="4" style="745" customWidth="1"/>
    <col min="5398" max="5401" width="2.375" style="745" customWidth="1"/>
    <col min="5402" max="5402" width="2.125" style="745" customWidth="1"/>
    <col min="5403" max="5631" width="4" style="745"/>
    <col min="5632" max="5632" width="1.75" style="745" customWidth="1"/>
    <col min="5633" max="5633" width="2.125" style="745" customWidth="1"/>
    <col min="5634" max="5634" width="2.375" style="745" customWidth="1"/>
    <col min="5635" max="5653" width="4" style="745" customWidth="1"/>
    <col min="5654" max="5657" width="2.375" style="745" customWidth="1"/>
    <col min="5658" max="5658" width="2.125" style="745" customWidth="1"/>
    <col min="5659" max="5887" width="4" style="745"/>
    <col min="5888" max="5888" width="1.75" style="745" customWidth="1"/>
    <col min="5889" max="5889" width="2.125" style="745" customWidth="1"/>
    <col min="5890" max="5890" width="2.375" style="745" customWidth="1"/>
    <col min="5891" max="5909" width="4" style="745" customWidth="1"/>
    <col min="5910" max="5913" width="2.375" style="745" customWidth="1"/>
    <col min="5914" max="5914" width="2.125" style="745" customWidth="1"/>
    <col min="5915" max="6143" width="4" style="745"/>
    <col min="6144" max="6144" width="1.75" style="745" customWidth="1"/>
    <col min="6145" max="6145" width="2.125" style="745" customWidth="1"/>
    <col min="6146" max="6146" width="2.375" style="745" customWidth="1"/>
    <col min="6147" max="6165" width="4" style="745" customWidth="1"/>
    <col min="6166" max="6169" width="2.375" style="745" customWidth="1"/>
    <col min="6170" max="6170" width="2.125" style="745" customWidth="1"/>
    <col min="6171" max="6399" width="4" style="745"/>
    <col min="6400" max="6400" width="1.75" style="745" customWidth="1"/>
    <col min="6401" max="6401" width="2.125" style="745" customWidth="1"/>
    <col min="6402" max="6402" width="2.375" style="745" customWidth="1"/>
    <col min="6403" max="6421" width="4" style="745" customWidth="1"/>
    <col min="6422" max="6425" width="2.375" style="745" customWidth="1"/>
    <col min="6426" max="6426" width="2.125" style="745" customWidth="1"/>
    <col min="6427" max="6655" width="4" style="745"/>
    <col min="6656" max="6656" width="1.75" style="745" customWidth="1"/>
    <col min="6657" max="6657" width="2.125" style="745" customWidth="1"/>
    <col min="6658" max="6658" width="2.375" style="745" customWidth="1"/>
    <col min="6659" max="6677" width="4" style="745" customWidth="1"/>
    <col min="6678" max="6681" width="2.375" style="745" customWidth="1"/>
    <col min="6682" max="6682" width="2.125" style="745" customWidth="1"/>
    <col min="6683" max="6911" width="4" style="745"/>
    <col min="6912" max="6912" width="1.75" style="745" customWidth="1"/>
    <col min="6913" max="6913" width="2.125" style="745" customWidth="1"/>
    <col min="6914" max="6914" width="2.375" style="745" customWidth="1"/>
    <col min="6915" max="6933" width="4" style="745" customWidth="1"/>
    <col min="6934" max="6937" width="2.375" style="745" customWidth="1"/>
    <col min="6938" max="6938" width="2.125" style="745" customWidth="1"/>
    <col min="6939" max="7167" width="4" style="745"/>
    <col min="7168" max="7168" width="1.75" style="745" customWidth="1"/>
    <col min="7169" max="7169" width="2.125" style="745" customWidth="1"/>
    <col min="7170" max="7170" width="2.375" style="745" customWidth="1"/>
    <col min="7171" max="7189" width="4" style="745" customWidth="1"/>
    <col min="7190" max="7193" width="2.375" style="745" customWidth="1"/>
    <col min="7194" max="7194" width="2.125" style="745" customWidth="1"/>
    <col min="7195" max="7423" width="4" style="745"/>
    <col min="7424" max="7424" width="1.75" style="745" customWidth="1"/>
    <col min="7425" max="7425" width="2.125" style="745" customWidth="1"/>
    <col min="7426" max="7426" width="2.375" style="745" customWidth="1"/>
    <col min="7427" max="7445" width="4" style="745" customWidth="1"/>
    <col min="7446" max="7449" width="2.375" style="745" customWidth="1"/>
    <col min="7450" max="7450" width="2.125" style="745" customWidth="1"/>
    <col min="7451" max="7679" width="4" style="745"/>
    <col min="7680" max="7680" width="1.75" style="745" customWidth="1"/>
    <col min="7681" max="7681" width="2.125" style="745" customWidth="1"/>
    <col min="7682" max="7682" width="2.375" style="745" customWidth="1"/>
    <col min="7683" max="7701" width="4" style="745" customWidth="1"/>
    <col min="7702" max="7705" width="2.375" style="745" customWidth="1"/>
    <col min="7706" max="7706" width="2.125" style="745" customWidth="1"/>
    <col min="7707" max="7935" width="4" style="745"/>
    <col min="7936" max="7936" width="1.75" style="745" customWidth="1"/>
    <col min="7937" max="7937" width="2.125" style="745" customWidth="1"/>
    <col min="7938" max="7938" width="2.375" style="745" customWidth="1"/>
    <col min="7939" max="7957" width="4" style="745" customWidth="1"/>
    <col min="7958" max="7961" width="2.375" style="745" customWidth="1"/>
    <col min="7962" max="7962" width="2.125" style="745" customWidth="1"/>
    <col min="7963" max="8191" width="4" style="745"/>
    <col min="8192" max="8192" width="1.75" style="745" customWidth="1"/>
    <col min="8193" max="8193" width="2.125" style="745" customWidth="1"/>
    <col min="8194" max="8194" width="2.375" style="745" customWidth="1"/>
    <col min="8195" max="8213" width="4" style="745" customWidth="1"/>
    <col min="8214" max="8217" width="2.375" style="745" customWidth="1"/>
    <col min="8218" max="8218" width="2.125" style="745" customWidth="1"/>
    <col min="8219" max="8447" width="4" style="745"/>
    <col min="8448" max="8448" width="1.75" style="745" customWidth="1"/>
    <col min="8449" max="8449" width="2.125" style="745" customWidth="1"/>
    <col min="8450" max="8450" width="2.375" style="745" customWidth="1"/>
    <col min="8451" max="8469" width="4" style="745" customWidth="1"/>
    <col min="8470" max="8473" width="2.375" style="745" customWidth="1"/>
    <col min="8474" max="8474" width="2.125" style="745" customWidth="1"/>
    <col min="8475" max="8703" width="4" style="745"/>
    <col min="8704" max="8704" width="1.75" style="745" customWidth="1"/>
    <col min="8705" max="8705" width="2.125" style="745" customWidth="1"/>
    <col min="8706" max="8706" width="2.375" style="745" customWidth="1"/>
    <col min="8707" max="8725" width="4" style="745" customWidth="1"/>
    <col min="8726" max="8729" width="2.375" style="745" customWidth="1"/>
    <col min="8730" max="8730" width="2.125" style="745" customWidth="1"/>
    <col min="8731" max="8959" width="4" style="745"/>
    <col min="8960" max="8960" width="1.75" style="745" customWidth="1"/>
    <col min="8961" max="8961" width="2.125" style="745" customWidth="1"/>
    <col min="8962" max="8962" width="2.375" style="745" customWidth="1"/>
    <col min="8963" max="8981" width="4" style="745" customWidth="1"/>
    <col min="8982" max="8985" width="2.375" style="745" customWidth="1"/>
    <col min="8986" max="8986" width="2.125" style="745" customWidth="1"/>
    <col min="8987" max="9215" width="4" style="745"/>
    <col min="9216" max="9216" width="1.75" style="745" customWidth="1"/>
    <col min="9217" max="9217" width="2.125" style="745" customWidth="1"/>
    <col min="9218" max="9218" width="2.375" style="745" customWidth="1"/>
    <col min="9219" max="9237" width="4" style="745" customWidth="1"/>
    <col min="9238" max="9241" width="2.375" style="745" customWidth="1"/>
    <col min="9242" max="9242" width="2.125" style="745" customWidth="1"/>
    <col min="9243" max="9471" width="4" style="745"/>
    <col min="9472" max="9472" width="1.75" style="745" customWidth="1"/>
    <col min="9473" max="9473" width="2.125" style="745" customWidth="1"/>
    <col min="9474" max="9474" width="2.375" style="745" customWidth="1"/>
    <col min="9475" max="9493" width="4" style="745" customWidth="1"/>
    <col min="9494" max="9497" width="2.375" style="745" customWidth="1"/>
    <col min="9498" max="9498" width="2.125" style="745" customWidth="1"/>
    <col min="9499" max="9727" width="4" style="745"/>
    <col min="9728" max="9728" width="1.75" style="745" customWidth="1"/>
    <col min="9729" max="9729" width="2.125" style="745" customWidth="1"/>
    <col min="9730" max="9730" width="2.375" style="745" customWidth="1"/>
    <col min="9731" max="9749" width="4" style="745" customWidth="1"/>
    <col min="9750" max="9753" width="2.375" style="745" customWidth="1"/>
    <col min="9754" max="9754" width="2.125" style="745" customWidth="1"/>
    <col min="9755" max="9983" width="4" style="745"/>
    <col min="9984" max="9984" width="1.75" style="745" customWidth="1"/>
    <col min="9985" max="9985" width="2.125" style="745" customWidth="1"/>
    <col min="9986" max="9986" width="2.375" style="745" customWidth="1"/>
    <col min="9987" max="10005" width="4" style="745" customWidth="1"/>
    <col min="10006" max="10009" width="2.375" style="745" customWidth="1"/>
    <col min="10010" max="10010" width="2.125" style="745" customWidth="1"/>
    <col min="10011" max="10239" width="4" style="745"/>
    <col min="10240" max="10240" width="1.75" style="745" customWidth="1"/>
    <col min="10241" max="10241" width="2.125" style="745" customWidth="1"/>
    <col min="10242" max="10242" width="2.375" style="745" customWidth="1"/>
    <col min="10243" max="10261" width="4" style="745" customWidth="1"/>
    <col min="10262" max="10265" width="2.375" style="745" customWidth="1"/>
    <col min="10266" max="10266" width="2.125" style="745" customWidth="1"/>
    <col min="10267" max="10495" width="4" style="745"/>
    <col min="10496" max="10496" width="1.75" style="745" customWidth="1"/>
    <col min="10497" max="10497" width="2.125" style="745" customWidth="1"/>
    <col min="10498" max="10498" width="2.375" style="745" customWidth="1"/>
    <col min="10499" max="10517" width="4" style="745" customWidth="1"/>
    <col min="10518" max="10521" width="2.375" style="745" customWidth="1"/>
    <col min="10522" max="10522" width="2.125" style="745" customWidth="1"/>
    <col min="10523" max="10751" width="4" style="745"/>
    <col min="10752" max="10752" width="1.75" style="745" customWidth="1"/>
    <col min="10753" max="10753" width="2.125" style="745" customWidth="1"/>
    <col min="10754" max="10754" width="2.375" style="745" customWidth="1"/>
    <col min="10755" max="10773" width="4" style="745" customWidth="1"/>
    <col min="10774" max="10777" width="2.375" style="745" customWidth="1"/>
    <col min="10778" max="10778" width="2.125" style="745" customWidth="1"/>
    <col min="10779" max="11007" width="4" style="745"/>
    <col min="11008" max="11008" width="1.75" style="745" customWidth="1"/>
    <col min="11009" max="11009" width="2.125" style="745" customWidth="1"/>
    <col min="11010" max="11010" width="2.375" style="745" customWidth="1"/>
    <col min="11011" max="11029" width="4" style="745" customWidth="1"/>
    <col min="11030" max="11033" width="2.375" style="745" customWidth="1"/>
    <col min="11034" max="11034" width="2.125" style="745" customWidth="1"/>
    <col min="11035" max="11263" width="4" style="745"/>
    <col min="11264" max="11264" width="1.75" style="745" customWidth="1"/>
    <col min="11265" max="11265" width="2.125" style="745" customWidth="1"/>
    <col min="11266" max="11266" width="2.375" style="745" customWidth="1"/>
    <col min="11267" max="11285" width="4" style="745" customWidth="1"/>
    <col min="11286" max="11289" width="2.375" style="745" customWidth="1"/>
    <col min="11290" max="11290" width="2.125" style="745" customWidth="1"/>
    <col min="11291" max="11519" width="4" style="745"/>
    <col min="11520" max="11520" width="1.75" style="745" customWidth="1"/>
    <col min="11521" max="11521" width="2.125" style="745" customWidth="1"/>
    <col min="11522" max="11522" width="2.375" style="745" customWidth="1"/>
    <col min="11523" max="11541" width="4" style="745" customWidth="1"/>
    <col min="11542" max="11545" width="2.375" style="745" customWidth="1"/>
    <col min="11546" max="11546" width="2.125" style="745" customWidth="1"/>
    <col min="11547" max="11775" width="4" style="745"/>
    <col min="11776" max="11776" width="1.75" style="745" customWidth="1"/>
    <col min="11777" max="11777" width="2.125" style="745" customWidth="1"/>
    <col min="11778" max="11778" width="2.375" style="745" customWidth="1"/>
    <col min="11779" max="11797" width="4" style="745" customWidth="1"/>
    <col min="11798" max="11801" width="2.375" style="745" customWidth="1"/>
    <col min="11802" max="11802" width="2.125" style="745" customWidth="1"/>
    <col min="11803" max="12031" width="4" style="745"/>
    <col min="12032" max="12032" width="1.75" style="745" customWidth="1"/>
    <col min="12033" max="12033" width="2.125" style="745" customWidth="1"/>
    <col min="12034" max="12034" width="2.375" style="745" customWidth="1"/>
    <col min="12035" max="12053" width="4" style="745" customWidth="1"/>
    <col min="12054" max="12057" width="2.375" style="745" customWidth="1"/>
    <col min="12058" max="12058" width="2.125" style="745" customWidth="1"/>
    <col min="12059" max="12287" width="4" style="745"/>
    <col min="12288" max="12288" width="1.75" style="745" customWidth="1"/>
    <col min="12289" max="12289" width="2.125" style="745" customWidth="1"/>
    <col min="12290" max="12290" width="2.375" style="745" customWidth="1"/>
    <col min="12291" max="12309" width="4" style="745" customWidth="1"/>
    <col min="12310" max="12313" width="2.375" style="745" customWidth="1"/>
    <col min="12314" max="12314" width="2.125" style="745" customWidth="1"/>
    <col min="12315" max="12543" width="4" style="745"/>
    <col min="12544" max="12544" width="1.75" style="745" customWidth="1"/>
    <col min="12545" max="12545" width="2.125" style="745" customWidth="1"/>
    <col min="12546" max="12546" width="2.375" style="745" customWidth="1"/>
    <col min="12547" max="12565" width="4" style="745" customWidth="1"/>
    <col min="12566" max="12569" width="2.375" style="745" customWidth="1"/>
    <col min="12570" max="12570" width="2.125" style="745" customWidth="1"/>
    <col min="12571" max="12799" width="4" style="745"/>
    <col min="12800" max="12800" width="1.75" style="745" customWidth="1"/>
    <col min="12801" max="12801" width="2.125" style="745" customWidth="1"/>
    <col min="12802" max="12802" width="2.375" style="745" customWidth="1"/>
    <col min="12803" max="12821" width="4" style="745" customWidth="1"/>
    <col min="12822" max="12825" width="2.375" style="745" customWidth="1"/>
    <col min="12826" max="12826" width="2.125" style="745" customWidth="1"/>
    <col min="12827" max="13055" width="4" style="745"/>
    <col min="13056" max="13056" width="1.75" style="745" customWidth="1"/>
    <col min="13057" max="13057" width="2.125" style="745" customWidth="1"/>
    <col min="13058" max="13058" width="2.375" style="745" customWidth="1"/>
    <col min="13059" max="13077" width="4" style="745" customWidth="1"/>
    <col min="13078" max="13081" width="2.375" style="745" customWidth="1"/>
    <col min="13082" max="13082" width="2.125" style="745" customWidth="1"/>
    <col min="13083" max="13311" width="4" style="745"/>
    <col min="13312" max="13312" width="1.75" style="745" customWidth="1"/>
    <col min="13313" max="13313" width="2.125" style="745" customWidth="1"/>
    <col min="13314" max="13314" width="2.375" style="745" customWidth="1"/>
    <col min="13315" max="13333" width="4" style="745" customWidth="1"/>
    <col min="13334" max="13337" width="2.375" style="745" customWidth="1"/>
    <col min="13338" max="13338" width="2.125" style="745" customWidth="1"/>
    <col min="13339" max="13567" width="4" style="745"/>
    <col min="13568" max="13568" width="1.75" style="745" customWidth="1"/>
    <col min="13569" max="13569" width="2.125" style="745" customWidth="1"/>
    <col min="13570" max="13570" width="2.375" style="745" customWidth="1"/>
    <col min="13571" max="13589" width="4" style="745" customWidth="1"/>
    <col min="13590" max="13593" width="2.375" style="745" customWidth="1"/>
    <col min="13594" max="13594" width="2.125" style="745" customWidth="1"/>
    <col min="13595" max="13823" width="4" style="745"/>
    <col min="13824" max="13824" width="1.75" style="745" customWidth="1"/>
    <col min="13825" max="13825" width="2.125" style="745" customWidth="1"/>
    <col min="13826" max="13826" width="2.375" style="745" customWidth="1"/>
    <col min="13827" max="13845" width="4" style="745" customWidth="1"/>
    <col min="13846" max="13849" width="2.375" style="745" customWidth="1"/>
    <col min="13850" max="13850" width="2.125" style="745" customWidth="1"/>
    <col min="13851" max="14079" width="4" style="745"/>
    <col min="14080" max="14080" width="1.75" style="745" customWidth="1"/>
    <col min="14081" max="14081" width="2.125" style="745" customWidth="1"/>
    <col min="14082" max="14082" width="2.375" style="745" customWidth="1"/>
    <col min="14083" max="14101" width="4" style="745" customWidth="1"/>
    <col min="14102" max="14105" width="2.375" style="745" customWidth="1"/>
    <col min="14106" max="14106" width="2.125" style="745" customWidth="1"/>
    <col min="14107" max="14335" width="4" style="745"/>
    <col min="14336" max="14336" width="1.75" style="745" customWidth="1"/>
    <col min="14337" max="14337" width="2.125" style="745" customWidth="1"/>
    <col min="14338" max="14338" width="2.375" style="745" customWidth="1"/>
    <col min="14339" max="14357" width="4" style="745" customWidth="1"/>
    <col min="14358" max="14361" width="2.375" style="745" customWidth="1"/>
    <col min="14362" max="14362" width="2.125" style="745" customWidth="1"/>
    <col min="14363" max="14591" width="4" style="745"/>
    <col min="14592" max="14592" width="1.75" style="745" customWidth="1"/>
    <col min="14593" max="14593" width="2.125" style="745" customWidth="1"/>
    <col min="14594" max="14594" width="2.375" style="745" customWidth="1"/>
    <col min="14595" max="14613" width="4" style="745" customWidth="1"/>
    <col min="14614" max="14617" width="2.375" style="745" customWidth="1"/>
    <col min="14618" max="14618" width="2.125" style="745" customWidth="1"/>
    <col min="14619" max="14847" width="4" style="745"/>
    <col min="14848" max="14848" width="1.75" style="745" customWidth="1"/>
    <col min="14849" max="14849" width="2.125" style="745" customWidth="1"/>
    <col min="14850" max="14850" width="2.375" style="745" customWidth="1"/>
    <col min="14851" max="14869" width="4" style="745" customWidth="1"/>
    <col min="14870" max="14873" width="2.375" style="745" customWidth="1"/>
    <col min="14874" max="14874" width="2.125" style="745" customWidth="1"/>
    <col min="14875" max="15103" width="4" style="745"/>
    <col min="15104" max="15104" width="1.75" style="745" customWidth="1"/>
    <col min="15105" max="15105" width="2.125" style="745" customWidth="1"/>
    <col min="15106" max="15106" width="2.375" style="745" customWidth="1"/>
    <col min="15107" max="15125" width="4" style="745" customWidth="1"/>
    <col min="15126" max="15129" width="2.375" style="745" customWidth="1"/>
    <col min="15130" max="15130" width="2.125" style="745" customWidth="1"/>
    <col min="15131" max="15359" width="4" style="745"/>
    <col min="15360" max="15360" width="1.75" style="745" customWidth="1"/>
    <col min="15361" max="15361" width="2.125" style="745" customWidth="1"/>
    <col min="15362" max="15362" width="2.375" style="745" customWidth="1"/>
    <col min="15363" max="15381" width="4" style="745" customWidth="1"/>
    <col min="15382" max="15385" width="2.375" style="745" customWidth="1"/>
    <col min="15386" max="15386" width="2.125" style="745" customWidth="1"/>
    <col min="15387" max="15615" width="4" style="745"/>
    <col min="15616" max="15616" width="1.75" style="745" customWidth="1"/>
    <col min="15617" max="15617" width="2.125" style="745" customWidth="1"/>
    <col min="15618" max="15618" width="2.375" style="745" customWidth="1"/>
    <col min="15619" max="15637" width="4" style="745" customWidth="1"/>
    <col min="15638" max="15641" width="2.375" style="745" customWidth="1"/>
    <col min="15642" max="15642" width="2.125" style="745" customWidth="1"/>
    <col min="15643" max="15871" width="4" style="745"/>
    <col min="15872" max="15872" width="1.75" style="745" customWidth="1"/>
    <col min="15873" max="15873" width="2.125" style="745" customWidth="1"/>
    <col min="15874" max="15874" width="2.375" style="745" customWidth="1"/>
    <col min="15875" max="15893" width="4" style="745" customWidth="1"/>
    <col min="15894" max="15897" width="2.375" style="745" customWidth="1"/>
    <col min="15898" max="15898" width="2.125" style="745" customWidth="1"/>
    <col min="15899" max="16127" width="4" style="745"/>
    <col min="16128" max="16128" width="1.75" style="745" customWidth="1"/>
    <col min="16129" max="16129" width="2.125" style="745" customWidth="1"/>
    <col min="16130" max="16130" width="2.375" style="745" customWidth="1"/>
    <col min="16131" max="16149" width="4" style="745" customWidth="1"/>
    <col min="16150" max="16153" width="2.375" style="745" customWidth="1"/>
    <col min="16154" max="16154" width="2.125" style="745" customWidth="1"/>
    <col min="16155" max="16384" width="4" style="745"/>
  </cols>
  <sheetData>
    <row r="1" spans="1:29" ht="20.100000000000001" customHeight="1">
      <c r="A1" s="744"/>
      <c r="B1" s="744" t="s">
        <v>1246</v>
      </c>
      <c r="C1" s="744"/>
      <c r="D1" s="744"/>
      <c r="E1" s="744"/>
      <c r="F1" s="744"/>
      <c r="G1" s="744"/>
      <c r="H1" s="744"/>
      <c r="I1" s="744"/>
      <c r="J1" s="744"/>
      <c r="K1" s="744"/>
      <c r="L1" s="744"/>
      <c r="M1" s="744"/>
      <c r="N1" s="744"/>
      <c r="O1" s="744"/>
      <c r="P1" s="744"/>
      <c r="Q1" s="744"/>
      <c r="R1" s="744"/>
      <c r="S1" s="744"/>
      <c r="T1" s="744"/>
      <c r="U1" s="744"/>
      <c r="V1" s="744"/>
      <c r="W1" s="744"/>
      <c r="X1" s="744"/>
      <c r="Y1" s="744"/>
      <c r="Z1" s="744"/>
    </row>
    <row r="2" spans="1:29" ht="20.100000000000001" customHeight="1">
      <c r="A2" s="744"/>
      <c r="B2" s="744"/>
      <c r="C2" s="744"/>
      <c r="D2" s="744"/>
      <c r="E2" s="744"/>
      <c r="F2" s="744"/>
      <c r="G2" s="744"/>
      <c r="H2" s="744"/>
      <c r="I2" s="744"/>
      <c r="J2" s="744"/>
      <c r="K2" s="744"/>
      <c r="L2" s="744"/>
      <c r="M2" s="744"/>
      <c r="N2" s="744"/>
      <c r="O2" s="744"/>
      <c r="P2" s="744"/>
      <c r="Q2" s="744"/>
      <c r="R2" s="2898" t="s">
        <v>435</v>
      </c>
      <c r="S2" s="2898"/>
      <c r="T2" s="2898"/>
      <c r="U2" s="2898"/>
      <c r="V2" s="2898"/>
      <c r="W2" s="2898"/>
      <c r="X2" s="2898"/>
      <c r="Y2" s="2898"/>
      <c r="Z2" s="4" t="s">
        <v>0</v>
      </c>
    </row>
    <row r="3" spans="1:29" ht="20.100000000000001" customHeight="1">
      <c r="A3" s="744"/>
      <c r="B3" s="2875" t="s">
        <v>436</v>
      </c>
      <c r="C3" s="2875"/>
      <c r="D3" s="2875"/>
      <c r="E3" s="2875"/>
      <c r="F3" s="2875"/>
      <c r="G3" s="2875"/>
      <c r="H3" s="2875"/>
      <c r="I3" s="2875"/>
      <c r="J3" s="2875"/>
      <c r="K3" s="2875"/>
      <c r="L3" s="2875"/>
      <c r="M3" s="2875"/>
      <c r="N3" s="2875"/>
      <c r="O3" s="2875"/>
      <c r="P3" s="2875"/>
      <c r="Q3" s="2875"/>
      <c r="R3" s="2875"/>
      <c r="S3" s="2875"/>
      <c r="T3" s="2875"/>
      <c r="U3" s="2875"/>
      <c r="V3" s="2875"/>
      <c r="W3" s="2875"/>
      <c r="X3" s="2875"/>
      <c r="Y3" s="2875"/>
      <c r="Z3" s="744"/>
    </row>
    <row r="4" spans="1:29" ht="20.100000000000001" customHeight="1">
      <c r="A4" s="744"/>
      <c r="B4" s="2875" t="s">
        <v>438</v>
      </c>
      <c r="C4" s="2875"/>
      <c r="D4" s="2875"/>
      <c r="E4" s="2875"/>
      <c r="F4" s="2875"/>
      <c r="G4" s="2875"/>
      <c r="H4" s="2875"/>
      <c r="I4" s="2875"/>
      <c r="J4" s="2875"/>
      <c r="K4" s="2875"/>
      <c r="L4" s="2875"/>
      <c r="M4" s="2875"/>
      <c r="N4" s="2875"/>
      <c r="O4" s="2875"/>
      <c r="P4" s="2875"/>
      <c r="Q4" s="2875"/>
      <c r="R4" s="2875"/>
      <c r="S4" s="2875"/>
      <c r="T4" s="2875"/>
      <c r="U4" s="2875"/>
      <c r="V4" s="2875"/>
      <c r="W4" s="2875"/>
      <c r="X4" s="2875"/>
      <c r="Y4" s="2875"/>
      <c r="Z4" s="744"/>
    </row>
    <row r="5" spans="1:29" ht="20.100000000000001" customHeight="1">
      <c r="A5" s="744"/>
      <c r="B5" s="744"/>
      <c r="C5" s="744"/>
      <c r="D5" s="744"/>
      <c r="E5" s="744"/>
      <c r="F5" s="744"/>
      <c r="G5" s="744"/>
      <c r="H5" s="744"/>
      <c r="I5" s="744"/>
      <c r="J5" s="744"/>
      <c r="K5" s="744"/>
      <c r="L5" s="744"/>
      <c r="M5" s="744"/>
      <c r="N5" s="744"/>
      <c r="O5" s="744"/>
      <c r="P5" s="744"/>
      <c r="Q5" s="744"/>
      <c r="R5" s="744"/>
      <c r="S5" s="744"/>
      <c r="T5" s="744"/>
      <c r="U5" s="744"/>
      <c r="V5" s="744"/>
      <c r="W5" s="744"/>
      <c r="X5" s="744"/>
      <c r="Y5" s="744"/>
      <c r="Z5" s="744"/>
    </row>
    <row r="6" spans="1:29" ht="23.25" customHeight="1">
      <c r="A6" s="744"/>
      <c r="B6" s="2882" t="s">
        <v>1011</v>
      </c>
      <c r="C6" s="2883"/>
      <c r="D6" s="2883"/>
      <c r="E6" s="2883"/>
      <c r="F6" s="2884"/>
      <c r="G6" s="2883"/>
      <c r="H6" s="2883"/>
      <c r="I6" s="2883"/>
      <c r="J6" s="2883"/>
      <c r="K6" s="2883"/>
      <c r="L6" s="2883"/>
      <c r="M6" s="2883"/>
      <c r="N6" s="2883"/>
      <c r="O6" s="2883"/>
      <c r="P6" s="2883"/>
      <c r="Q6" s="2883"/>
      <c r="R6" s="2883"/>
      <c r="S6" s="2883"/>
      <c r="T6" s="2883"/>
      <c r="U6" s="2883"/>
      <c r="V6" s="2883"/>
      <c r="W6" s="2883"/>
      <c r="X6" s="2883"/>
      <c r="Y6" s="2884"/>
      <c r="Z6" s="744"/>
    </row>
    <row r="7" spans="1:29" ht="23.25" customHeight="1">
      <c r="A7" s="744"/>
      <c r="B7" s="2882" t="s">
        <v>1012</v>
      </c>
      <c r="C7" s="2883"/>
      <c r="D7" s="2883"/>
      <c r="E7" s="2883"/>
      <c r="F7" s="2884"/>
      <c r="G7" s="2878" t="s">
        <v>28</v>
      </c>
      <c r="H7" s="2878"/>
      <c r="I7" s="2878"/>
      <c r="J7" s="2878"/>
      <c r="K7" s="2878"/>
      <c r="L7" s="2878"/>
      <c r="M7" s="2878"/>
      <c r="N7" s="2878"/>
      <c r="O7" s="2878"/>
      <c r="P7" s="2878"/>
      <c r="Q7" s="2878"/>
      <c r="R7" s="2878"/>
      <c r="S7" s="2878"/>
      <c r="T7" s="2878"/>
      <c r="U7" s="2878"/>
      <c r="V7" s="2878"/>
      <c r="W7" s="2878"/>
      <c r="X7" s="2878"/>
      <c r="Y7" s="2879"/>
      <c r="Z7" s="744"/>
    </row>
    <row r="8" spans="1:29" ht="23.25" customHeight="1">
      <c r="A8" s="744"/>
      <c r="B8" s="2882" t="s">
        <v>1014</v>
      </c>
      <c r="C8" s="2883"/>
      <c r="D8" s="2883"/>
      <c r="E8" s="2883"/>
      <c r="F8" s="2884"/>
      <c r="G8" s="2885" t="s">
        <v>1043</v>
      </c>
      <c r="H8" s="2886"/>
      <c r="I8" s="2886"/>
      <c r="J8" s="2886"/>
      <c r="K8" s="2886"/>
      <c r="L8" s="2886"/>
      <c r="M8" s="2886"/>
      <c r="N8" s="2886"/>
      <c r="O8" s="2886"/>
      <c r="P8" s="2886"/>
      <c r="Q8" s="2886"/>
      <c r="R8" s="2886"/>
      <c r="S8" s="2886"/>
      <c r="T8" s="2886"/>
      <c r="U8" s="2886"/>
      <c r="V8" s="2886"/>
      <c r="W8" s="2886"/>
      <c r="X8" s="2886"/>
      <c r="Y8" s="2887"/>
      <c r="Z8" s="744"/>
      <c r="AC8" s="747"/>
    </row>
    <row r="9" spans="1:29" ht="3" customHeight="1">
      <c r="A9" s="744"/>
      <c r="B9" s="748"/>
      <c r="C9" s="748"/>
      <c r="D9" s="748"/>
      <c r="E9" s="748"/>
      <c r="F9" s="748"/>
      <c r="G9" s="749"/>
      <c r="H9" s="749"/>
      <c r="I9" s="749"/>
      <c r="J9" s="749"/>
      <c r="K9" s="749"/>
      <c r="L9" s="749"/>
      <c r="M9" s="749"/>
      <c r="N9" s="749"/>
      <c r="O9" s="749"/>
      <c r="P9" s="749"/>
      <c r="Q9" s="749"/>
      <c r="R9" s="749"/>
      <c r="S9" s="749"/>
      <c r="T9" s="749"/>
      <c r="U9" s="749"/>
      <c r="V9" s="749"/>
      <c r="W9" s="749"/>
      <c r="X9" s="749"/>
      <c r="Y9" s="749"/>
      <c r="Z9" s="744"/>
      <c r="AC9" s="747"/>
    </row>
    <row r="10" spans="1:29" ht="13.5" customHeight="1">
      <c r="A10" s="744"/>
      <c r="B10" s="2881" t="s">
        <v>1016</v>
      </c>
      <c r="C10" s="2881"/>
      <c r="D10" s="2881"/>
      <c r="E10" s="2881"/>
      <c r="F10" s="2881"/>
      <c r="G10" s="2881"/>
      <c r="H10" s="2881"/>
      <c r="I10" s="2881"/>
      <c r="J10" s="2881"/>
      <c r="K10" s="2881"/>
      <c r="L10" s="2881"/>
      <c r="M10" s="2881"/>
      <c r="N10" s="2881"/>
      <c r="O10" s="2881"/>
      <c r="P10" s="2881"/>
      <c r="Q10" s="2881"/>
      <c r="R10" s="2881"/>
      <c r="S10" s="2881"/>
      <c r="T10" s="2881"/>
      <c r="U10" s="2881"/>
      <c r="V10" s="2881"/>
      <c r="W10" s="2881"/>
      <c r="X10" s="2881"/>
      <c r="Y10" s="2881"/>
      <c r="Z10" s="744"/>
      <c r="AC10" s="747"/>
    </row>
    <row r="11" spans="1:29" ht="6" customHeight="1">
      <c r="A11" s="744"/>
      <c r="B11" s="744"/>
      <c r="C11" s="744"/>
      <c r="D11" s="744"/>
      <c r="E11" s="744"/>
      <c r="F11" s="744"/>
      <c r="G11" s="744"/>
      <c r="H11" s="744"/>
      <c r="I11" s="744"/>
      <c r="J11" s="744"/>
      <c r="K11" s="744"/>
      <c r="L11" s="744"/>
      <c r="M11" s="744"/>
      <c r="N11" s="744"/>
      <c r="O11" s="744"/>
      <c r="P11" s="744"/>
      <c r="Q11" s="744"/>
      <c r="R11" s="744"/>
      <c r="S11" s="744"/>
      <c r="T11" s="744"/>
      <c r="U11" s="744"/>
      <c r="V11" s="744"/>
      <c r="W11" s="744"/>
      <c r="X11" s="744"/>
      <c r="Y11" s="744"/>
      <c r="Z11" s="744"/>
    </row>
    <row r="12" spans="1:29" ht="18.75" customHeight="1">
      <c r="A12" s="744"/>
      <c r="B12" s="750"/>
      <c r="C12" s="751" t="s">
        <v>437</v>
      </c>
      <c r="D12" s="751"/>
      <c r="E12" s="751"/>
      <c r="F12" s="751"/>
      <c r="G12" s="751"/>
      <c r="H12" s="751"/>
      <c r="I12" s="751"/>
      <c r="J12" s="751"/>
      <c r="K12" s="751"/>
      <c r="L12" s="751"/>
      <c r="M12" s="751"/>
      <c r="N12" s="751"/>
      <c r="O12" s="751"/>
      <c r="P12" s="751"/>
      <c r="Q12" s="751"/>
      <c r="R12" s="751"/>
      <c r="S12" s="751"/>
      <c r="T12" s="751"/>
      <c r="U12" s="751"/>
      <c r="V12" s="2868" t="s">
        <v>1017</v>
      </c>
      <c r="W12" s="2869"/>
      <c r="X12" s="2869"/>
      <c r="Y12" s="2870"/>
      <c r="Z12" s="744"/>
      <c r="AA12" s="744"/>
      <c r="AB12" s="744"/>
    </row>
    <row r="13" spans="1:29" ht="18.75" customHeight="1">
      <c r="A13" s="744"/>
      <c r="B13" s="743"/>
      <c r="C13" s="744" t="s">
        <v>1044</v>
      </c>
      <c r="D13" s="744"/>
      <c r="E13" s="744"/>
      <c r="F13" s="744"/>
      <c r="G13" s="744"/>
      <c r="H13" s="744"/>
      <c r="I13" s="744"/>
      <c r="J13" s="744"/>
      <c r="K13" s="744"/>
      <c r="L13" s="744"/>
      <c r="M13" s="744"/>
      <c r="N13" s="744"/>
      <c r="O13" s="744"/>
      <c r="P13" s="744"/>
      <c r="Q13" s="744"/>
      <c r="R13" s="744"/>
      <c r="S13" s="744"/>
      <c r="T13" s="744"/>
      <c r="U13" s="744"/>
      <c r="V13" s="2874"/>
      <c r="W13" s="2875"/>
      <c r="X13" s="2875"/>
      <c r="Y13" s="2876"/>
      <c r="Z13" s="744"/>
      <c r="AA13" s="744"/>
      <c r="AB13" s="744"/>
    </row>
    <row r="14" spans="1:29" ht="18.75" customHeight="1">
      <c r="A14" s="744"/>
      <c r="B14" s="743"/>
      <c r="C14" s="744"/>
      <c r="D14" s="2877" t="s">
        <v>1019</v>
      </c>
      <c r="E14" s="2878"/>
      <c r="F14" s="2878"/>
      <c r="G14" s="2878"/>
      <c r="H14" s="2878"/>
      <c r="I14" s="2878"/>
      <c r="J14" s="2879"/>
      <c r="K14" s="752" t="s">
        <v>1020</v>
      </c>
      <c r="L14" s="753"/>
      <c r="M14" s="753"/>
      <c r="N14" s="753"/>
      <c r="O14" s="754" t="s">
        <v>20</v>
      </c>
      <c r="P14" s="752" t="s">
        <v>1021</v>
      </c>
      <c r="Q14" s="753"/>
      <c r="R14" s="753"/>
      <c r="S14" s="753"/>
      <c r="T14" s="754" t="s">
        <v>20</v>
      </c>
      <c r="U14" s="744"/>
      <c r="V14" s="2874"/>
      <c r="W14" s="2875"/>
      <c r="X14" s="2875"/>
      <c r="Y14" s="2876"/>
      <c r="Z14" s="744"/>
      <c r="AA14" s="744"/>
      <c r="AB14" s="744"/>
    </row>
    <row r="15" spans="1:29" ht="7.5" customHeight="1">
      <c r="A15" s="744"/>
      <c r="B15" s="743"/>
      <c r="C15" s="744"/>
      <c r="D15" s="744"/>
      <c r="E15" s="744"/>
      <c r="F15" s="744"/>
      <c r="G15" s="744"/>
      <c r="H15" s="744"/>
      <c r="I15" s="744"/>
      <c r="J15" s="744"/>
      <c r="K15" s="744"/>
      <c r="L15" s="744"/>
      <c r="M15" s="744"/>
      <c r="N15" s="744"/>
      <c r="O15" s="744"/>
      <c r="P15" s="744"/>
      <c r="Q15" s="744"/>
      <c r="R15" s="744"/>
      <c r="S15" s="755"/>
      <c r="T15" s="755"/>
      <c r="U15" s="744"/>
      <c r="V15" s="2874"/>
      <c r="W15" s="2875"/>
      <c r="X15" s="2875"/>
      <c r="Y15" s="2876"/>
      <c r="Z15" s="744"/>
      <c r="AA15" s="744"/>
      <c r="AB15" s="744"/>
    </row>
    <row r="16" spans="1:29" ht="18.75" customHeight="1">
      <c r="A16" s="744"/>
      <c r="B16" s="743"/>
      <c r="C16" s="744"/>
      <c r="D16" s="2891" t="s">
        <v>1022</v>
      </c>
      <c r="E16" s="2892"/>
      <c r="F16" s="2892"/>
      <c r="G16" s="2892"/>
      <c r="H16" s="2892"/>
      <c r="I16" s="2892"/>
      <c r="J16" s="2893"/>
      <c r="K16" s="752" t="s">
        <v>1020</v>
      </c>
      <c r="L16" s="753"/>
      <c r="M16" s="753"/>
      <c r="N16" s="753"/>
      <c r="O16" s="754" t="s">
        <v>20</v>
      </c>
      <c r="P16" s="752" t="s">
        <v>1021</v>
      </c>
      <c r="Q16" s="753"/>
      <c r="R16" s="753"/>
      <c r="S16" s="753"/>
      <c r="T16" s="754" t="s">
        <v>20</v>
      </c>
      <c r="U16" s="744"/>
      <c r="V16" s="2874"/>
      <c r="W16" s="2875"/>
      <c r="X16" s="2875"/>
      <c r="Y16" s="2876"/>
      <c r="Z16" s="744"/>
      <c r="AA16" s="744"/>
      <c r="AB16" s="744"/>
    </row>
    <row r="17" spans="1:28" ht="18.75" customHeight="1">
      <c r="A17" s="744"/>
      <c r="B17" s="743"/>
      <c r="C17" s="744" t="s">
        <v>1045</v>
      </c>
      <c r="D17" s="744"/>
      <c r="E17" s="744"/>
      <c r="F17" s="744"/>
      <c r="G17" s="744"/>
      <c r="H17" s="744"/>
      <c r="I17" s="744"/>
      <c r="J17" s="744"/>
      <c r="K17" s="744"/>
      <c r="L17" s="744"/>
      <c r="M17" s="744"/>
      <c r="N17" s="744"/>
      <c r="O17" s="744"/>
      <c r="P17" s="744"/>
      <c r="Q17" s="744"/>
      <c r="R17" s="744"/>
      <c r="S17" s="744"/>
      <c r="T17" s="744"/>
      <c r="U17" s="744"/>
      <c r="V17" s="2874"/>
      <c r="W17" s="2875"/>
      <c r="X17" s="2875"/>
      <c r="Y17" s="2876"/>
      <c r="Z17" s="744"/>
      <c r="AA17" s="744"/>
      <c r="AB17" s="744"/>
    </row>
    <row r="18" spans="1:28" ht="18.75" customHeight="1">
      <c r="A18" s="744"/>
      <c r="B18" s="743"/>
      <c r="C18" s="744"/>
      <c r="D18" s="765" t="s">
        <v>1046</v>
      </c>
      <c r="E18" s="760"/>
      <c r="F18" s="760"/>
      <c r="G18" s="760"/>
      <c r="H18" s="760"/>
      <c r="I18" s="760"/>
      <c r="J18" s="760"/>
      <c r="K18" s="760"/>
      <c r="L18" s="760"/>
      <c r="M18" s="760"/>
      <c r="N18" s="760" t="s">
        <v>439</v>
      </c>
      <c r="O18" s="760"/>
      <c r="P18" s="760"/>
      <c r="Q18" s="744"/>
      <c r="R18" s="744"/>
      <c r="S18" s="744"/>
      <c r="T18" s="744"/>
      <c r="U18" s="744"/>
      <c r="V18" s="2874"/>
      <c r="W18" s="2875"/>
      <c r="X18" s="2875"/>
      <c r="Y18" s="2876"/>
      <c r="Z18" s="744"/>
      <c r="AA18" s="744"/>
      <c r="AB18" s="744"/>
    </row>
    <row r="19" spans="1:28" ht="3" customHeight="1">
      <c r="A19" s="744"/>
      <c r="B19" s="743"/>
      <c r="C19" s="744"/>
      <c r="D19" s="744"/>
      <c r="E19" s="744"/>
      <c r="F19" s="744"/>
      <c r="G19" s="744"/>
      <c r="H19" s="744"/>
      <c r="I19" s="744"/>
      <c r="J19" s="744"/>
      <c r="K19" s="744"/>
      <c r="L19" s="744"/>
      <c r="M19" s="744"/>
      <c r="N19" s="744"/>
      <c r="O19" s="744"/>
      <c r="P19" s="744"/>
      <c r="Q19" s="744"/>
      <c r="R19" s="744"/>
      <c r="S19" s="744"/>
      <c r="T19" s="744"/>
      <c r="U19" s="744"/>
      <c r="V19" s="2874"/>
      <c r="W19" s="2875"/>
      <c r="X19" s="2875"/>
      <c r="Y19" s="2876"/>
      <c r="Z19" s="744"/>
      <c r="AA19" s="744"/>
      <c r="AB19" s="744"/>
    </row>
    <row r="20" spans="1:28" ht="18.75" customHeight="1">
      <c r="A20" s="744"/>
      <c r="B20" s="743"/>
      <c r="C20" s="744"/>
      <c r="D20" s="2877" t="s">
        <v>1019</v>
      </c>
      <c r="E20" s="2878"/>
      <c r="F20" s="2878"/>
      <c r="G20" s="2878"/>
      <c r="H20" s="2878"/>
      <c r="I20" s="2878"/>
      <c r="J20" s="2879"/>
      <c r="K20" s="752" t="s">
        <v>1020</v>
      </c>
      <c r="L20" s="753"/>
      <c r="M20" s="753"/>
      <c r="N20" s="753"/>
      <c r="O20" s="754" t="s">
        <v>20</v>
      </c>
      <c r="P20" s="752" t="s">
        <v>1021</v>
      </c>
      <c r="Q20" s="753"/>
      <c r="R20" s="753"/>
      <c r="S20" s="753"/>
      <c r="T20" s="754" t="s">
        <v>20</v>
      </c>
      <c r="U20" s="744"/>
      <c r="V20" s="2874"/>
      <c r="W20" s="2875"/>
      <c r="X20" s="2875"/>
      <c r="Y20" s="2876"/>
      <c r="Z20" s="744"/>
      <c r="AA20" s="744"/>
      <c r="AB20" s="744"/>
    </row>
    <row r="21" spans="1:28" ht="7.5" customHeight="1">
      <c r="A21" s="744"/>
      <c r="B21" s="743"/>
      <c r="C21" s="744"/>
      <c r="D21" s="744"/>
      <c r="E21" s="744"/>
      <c r="F21" s="744"/>
      <c r="G21" s="744"/>
      <c r="H21" s="744"/>
      <c r="I21" s="744"/>
      <c r="J21" s="744"/>
      <c r="K21" s="744"/>
      <c r="L21" s="744"/>
      <c r="M21" s="744"/>
      <c r="N21" s="744"/>
      <c r="O21" s="744"/>
      <c r="P21" s="744"/>
      <c r="Q21" s="744"/>
      <c r="R21" s="744"/>
      <c r="S21" s="755"/>
      <c r="T21" s="755"/>
      <c r="U21" s="744"/>
      <c r="V21" s="2874"/>
      <c r="W21" s="2875"/>
      <c r="X21" s="2875"/>
      <c r="Y21" s="2876"/>
      <c r="Z21" s="744"/>
      <c r="AA21" s="744"/>
      <c r="AB21" s="744"/>
    </row>
    <row r="22" spans="1:28" ht="18.75" customHeight="1">
      <c r="A22" s="744"/>
      <c r="B22" s="743"/>
      <c r="C22" s="744"/>
      <c r="D22" s="2891" t="s">
        <v>1022</v>
      </c>
      <c r="E22" s="2892"/>
      <c r="F22" s="2892"/>
      <c r="G22" s="2892"/>
      <c r="H22" s="2892"/>
      <c r="I22" s="2892"/>
      <c r="J22" s="2893"/>
      <c r="K22" s="752" t="s">
        <v>1020</v>
      </c>
      <c r="L22" s="753"/>
      <c r="M22" s="753"/>
      <c r="N22" s="753"/>
      <c r="O22" s="754" t="s">
        <v>20</v>
      </c>
      <c r="P22" s="752" t="s">
        <v>1021</v>
      </c>
      <c r="Q22" s="753"/>
      <c r="R22" s="753"/>
      <c r="S22" s="753"/>
      <c r="T22" s="754" t="s">
        <v>20</v>
      </c>
      <c r="U22" s="744"/>
      <c r="V22" s="2874"/>
      <c r="W22" s="2875"/>
      <c r="X22" s="2875"/>
      <c r="Y22" s="2876"/>
      <c r="Z22" s="744"/>
      <c r="AA22" s="744"/>
      <c r="AB22" s="744"/>
    </row>
    <row r="23" spans="1:28" ht="7.5" customHeight="1">
      <c r="A23" s="744"/>
      <c r="B23" s="743"/>
      <c r="C23" s="744"/>
      <c r="D23" s="744"/>
      <c r="E23" s="744"/>
      <c r="F23" s="744"/>
      <c r="G23" s="744"/>
      <c r="H23" s="744"/>
      <c r="I23" s="744"/>
      <c r="J23" s="744"/>
      <c r="K23" s="744"/>
      <c r="L23" s="744"/>
      <c r="M23" s="744"/>
      <c r="N23" s="744"/>
      <c r="O23" s="744"/>
      <c r="P23" s="744"/>
      <c r="Q23" s="744"/>
      <c r="R23" s="744"/>
      <c r="S23" s="744"/>
      <c r="T23" s="744"/>
      <c r="U23" s="744"/>
      <c r="V23" s="2874"/>
      <c r="W23" s="2875"/>
      <c r="X23" s="2875"/>
      <c r="Y23" s="2876"/>
      <c r="Z23" s="744"/>
      <c r="AA23" s="744"/>
      <c r="AB23" s="744"/>
    </row>
    <row r="24" spans="1:28" ht="18.75" customHeight="1">
      <c r="A24" s="744"/>
      <c r="B24" s="743"/>
      <c r="C24" s="744"/>
      <c r="D24" s="760" t="s">
        <v>440</v>
      </c>
      <c r="E24" s="760"/>
      <c r="F24" s="760"/>
      <c r="G24" s="760"/>
      <c r="H24" s="760"/>
      <c r="I24" s="760"/>
      <c r="J24" s="760"/>
      <c r="K24" s="760"/>
      <c r="L24" s="760"/>
      <c r="M24" s="760"/>
      <c r="N24" s="760" t="s">
        <v>441</v>
      </c>
      <c r="O24" s="760"/>
      <c r="P24" s="760"/>
      <c r="Q24" s="744"/>
      <c r="R24" s="744"/>
      <c r="S24" s="744"/>
      <c r="T24" s="744"/>
      <c r="U24" s="744"/>
      <c r="V24" s="2874"/>
      <c r="W24" s="2875"/>
      <c r="X24" s="2875"/>
      <c r="Y24" s="2876"/>
      <c r="Z24" s="744"/>
      <c r="AA24" s="744"/>
      <c r="AB24" s="744"/>
    </row>
    <row r="25" spans="1:28" ht="3" customHeight="1">
      <c r="A25" s="744"/>
      <c r="B25" s="743"/>
      <c r="C25" s="744"/>
      <c r="D25" s="744"/>
      <c r="E25" s="744"/>
      <c r="F25" s="744"/>
      <c r="G25" s="744"/>
      <c r="H25" s="744"/>
      <c r="I25" s="744"/>
      <c r="J25" s="744"/>
      <c r="K25" s="744"/>
      <c r="L25" s="744"/>
      <c r="M25" s="744"/>
      <c r="N25" s="744"/>
      <c r="O25" s="744"/>
      <c r="P25" s="744"/>
      <c r="Q25" s="744"/>
      <c r="R25" s="744"/>
      <c r="S25" s="744"/>
      <c r="T25" s="744"/>
      <c r="U25" s="744"/>
      <c r="V25" s="2874"/>
      <c r="W25" s="2875"/>
      <c r="X25" s="2875"/>
      <c r="Y25" s="2876"/>
      <c r="Z25" s="744"/>
      <c r="AA25" s="744"/>
      <c r="AB25" s="744"/>
    </row>
    <row r="26" spans="1:28" ht="18.75" customHeight="1">
      <c r="A26" s="744"/>
      <c r="B26" s="743"/>
      <c r="C26" s="744"/>
      <c r="D26" s="2877" t="s">
        <v>1019</v>
      </c>
      <c r="E26" s="2878"/>
      <c r="F26" s="2878"/>
      <c r="G26" s="2878"/>
      <c r="H26" s="2878"/>
      <c r="I26" s="2878"/>
      <c r="J26" s="2879"/>
      <c r="K26" s="752" t="s">
        <v>1020</v>
      </c>
      <c r="L26" s="753"/>
      <c r="M26" s="753"/>
      <c r="N26" s="753"/>
      <c r="O26" s="754" t="s">
        <v>20</v>
      </c>
      <c r="P26" s="752" t="s">
        <v>1021</v>
      </c>
      <c r="Q26" s="753"/>
      <c r="R26" s="753"/>
      <c r="S26" s="753"/>
      <c r="T26" s="754" t="s">
        <v>20</v>
      </c>
      <c r="U26" s="744"/>
      <c r="V26" s="2874"/>
      <c r="W26" s="2875"/>
      <c r="X26" s="2875"/>
      <c r="Y26" s="2876"/>
      <c r="Z26" s="744"/>
      <c r="AA26" s="744"/>
      <c r="AB26" s="744"/>
    </row>
    <row r="27" spans="1:28" ht="7.5" customHeight="1">
      <c r="A27" s="744"/>
      <c r="B27" s="743"/>
      <c r="C27" s="744"/>
      <c r="D27" s="744"/>
      <c r="E27" s="744"/>
      <c r="F27" s="744"/>
      <c r="G27" s="744"/>
      <c r="H27" s="744"/>
      <c r="I27" s="744"/>
      <c r="J27" s="744"/>
      <c r="K27" s="744"/>
      <c r="L27" s="744"/>
      <c r="M27" s="744"/>
      <c r="N27" s="744"/>
      <c r="O27" s="744"/>
      <c r="P27" s="744"/>
      <c r="Q27" s="744"/>
      <c r="R27" s="744"/>
      <c r="S27" s="755"/>
      <c r="T27" s="755"/>
      <c r="U27" s="744"/>
      <c r="V27" s="2874"/>
      <c r="W27" s="2875"/>
      <c r="X27" s="2875"/>
      <c r="Y27" s="2876"/>
      <c r="Z27" s="744"/>
      <c r="AA27" s="744"/>
      <c r="AB27" s="744"/>
    </row>
    <row r="28" spans="1:28" ht="18.75" customHeight="1">
      <c r="A28" s="744"/>
      <c r="B28" s="743"/>
      <c r="C28" s="744"/>
      <c r="D28" s="2891" t="s">
        <v>1022</v>
      </c>
      <c r="E28" s="2892"/>
      <c r="F28" s="2892"/>
      <c r="G28" s="2892"/>
      <c r="H28" s="2892"/>
      <c r="I28" s="2892"/>
      <c r="J28" s="2893"/>
      <c r="K28" s="752" t="s">
        <v>1020</v>
      </c>
      <c r="L28" s="753"/>
      <c r="M28" s="753"/>
      <c r="N28" s="753"/>
      <c r="O28" s="754" t="s">
        <v>20</v>
      </c>
      <c r="P28" s="752" t="s">
        <v>1021</v>
      </c>
      <c r="Q28" s="753"/>
      <c r="R28" s="753"/>
      <c r="S28" s="753"/>
      <c r="T28" s="754" t="s">
        <v>20</v>
      </c>
      <c r="U28" s="744"/>
      <c r="V28" s="2874"/>
      <c r="W28" s="2875"/>
      <c r="X28" s="2875"/>
      <c r="Y28" s="2876"/>
      <c r="Z28" s="744"/>
      <c r="AA28" s="744"/>
      <c r="AB28" s="744"/>
    </row>
    <row r="29" spans="1:28" ht="18.75" customHeight="1">
      <c r="A29" s="744"/>
      <c r="B29" s="743"/>
      <c r="C29" s="744"/>
      <c r="D29" s="744" t="s">
        <v>1023</v>
      </c>
      <c r="E29" s="744"/>
      <c r="F29" s="744"/>
      <c r="G29" s="744"/>
      <c r="H29" s="744"/>
      <c r="I29" s="744"/>
      <c r="J29" s="744"/>
      <c r="K29" s="744"/>
      <c r="L29" s="744"/>
      <c r="M29" s="744"/>
      <c r="N29" s="744"/>
      <c r="O29" s="744"/>
      <c r="P29" s="744"/>
      <c r="Q29" s="744"/>
      <c r="R29" s="744"/>
      <c r="S29" s="744"/>
      <c r="T29" s="744"/>
      <c r="U29" s="744"/>
      <c r="V29" s="2874"/>
      <c r="W29" s="2875"/>
      <c r="X29" s="2875"/>
      <c r="Y29" s="2876"/>
      <c r="Z29" s="744"/>
      <c r="AA29" s="744"/>
      <c r="AB29" s="744"/>
    </row>
    <row r="30" spans="1:28" ht="18.75" customHeight="1">
      <c r="A30" s="744"/>
      <c r="B30" s="756"/>
      <c r="C30" s="757"/>
      <c r="D30" s="757" t="s">
        <v>1047</v>
      </c>
      <c r="E30" s="757"/>
      <c r="F30" s="757"/>
      <c r="G30" s="757"/>
      <c r="H30" s="757"/>
      <c r="I30" s="757"/>
      <c r="J30" s="757"/>
      <c r="K30" s="757"/>
      <c r="L30" s="757"/>
      <c r="M30" s="757"/>
      <c r="N30" s="757"/>
      <c r="O30" s="757"/>
      <c r="P30" s="757"/>
      <c r="Q30" s="757"/>
      <c r="R30" s="757"/>
      <c r="S30" s="757"/>
      <c r="T30" s="757"/>
      <c r="U30" s="757"/>
      <c r="V30" s="2888"/>
      <c r="W30" s="2889"/>
      <c r="X30" s="2889"/>
      <c r="Y30" s="2890"/>
      <c r="Z30" s="744"/>
      <c r="AA30" s="744"/>
      <c r="AB30" s="744"/>
    </row>
    <row r="31" spans="1:28" ht="18.75" customHeight="1">
      <c r="A31" s="744"/>
      <c r="B31" s="743"/>
      <c r="C31" s="744" t="s">
        <v>1024</v>
      </c>
      <c r="D31" s="744"/>
      <c r="E31" s="744"/>
      <c r="F31" s="744"/>
      <c r="G31" s="744"/>
      <c r="H31" s="744"/>
      <c r="I31" s="744"/>
      <c r="J31" s="744"/>
      <c r="K31" s="744"/>
      <c r="L31" s="744"/>
      <c r="M31" s="744"/>
      <c r="N31" s="744"/>
      <c r="O31" s="744"/>
      <c r="P31" s="744"/>
      <c r="Q31" s="744"/>
      <c r="R31" s="744"/>
      <c r="S31" s="744"/>
      <c r="T31" s="744"/>
      <c r="U31" s="744"/>
      <c r="V31" s="2894" t="s">
        <v>1017</v>
      </c>
      <c r="W31" s="2895"/>
      <c r="X31" s="2895"/>
      <c r="Y31" s="2896"/>
      <c r="Z31" s="744"/>
      <c r="AA31" s="744"/>
      <c r="AB31" s="744"/>
    </row>
    <row r="32" spans="1:28" ht="18.75" customHeight="1">
      <c r="A32" s="744"/>
      <c r="B32" s="743"/>
      <c r="C32" s="744" t="s">
        <v>1048</v>
      </c>
      <c r="D32" s="744"/>
      <c r="E32" s="744"/>
      <c r="F32" s="744"/>
      <c r="G32" s="744"/>
      <c r="H32" s="744"/>
      <c r="I32" s="744"/>
      <c r="J32" s="744"/>
      <c r="K32" s="744"/>
      <c r="L32" s="744"/>
      <c r="M32" s="744"/>
      <c r="N32" s="744"/>
      <c r="O32" s="744"/>
      <c r="P32" s="744"/>
      <c r="Q32" s="744"/>
      <c r="R32" s="744"/>
      <c r="S32" s="744"/>
      <c r="T32" s="744"/>
      <c r="U32" s="744"/>
      <c r="V32" s="2874"/>
      <c r="W32" s="2875"/>
      <c r="X32" s="2875"/>
      <c r="Y32" s="2876"/>
      <c r="Z32" s="744"/>
      <c r="AA32" s="744"/>
      <c r="AB32" s="744"/>
    </row>
    <row r="33" spans="1:28" ht="18.75" customHeight="1">
      <c r="A33" s="744"/>
      <c r="B33" s="743"/>
      <c r="C33" s="744"/>
      <c r="D33" s="744" t="s">
        <v>1049</v>
      </c>
      <c r="E33" s="744"/>
      <c r="F33" s="744"/>
      <c r="G33" s="744"/>
      <c r="H33" s="744"/>
      <c r="I33" s="744"/>
      <c r="J33" s="744"/>
      <c r="K33" s="744"/>
      <c r="L33" s="744"/>
      <c r="M33" s="744"/>
      <c r="N33" s="744"/>
      <c r="O33" s="744"/>
      <c r="P33" s="744"/>
      <c r="Q33" s="744"/>
      <c r="R33" s="744"/>
      <c r="S33" s="744"/>
      <c r="T33" s="744"/>
      <c r="U33" s="744"/>
      <c r="V33" s="2871"/>
      <c r="W33" s="2872"/>
      <c r="X33" s="2872"/>
      <c r="Y33" s="2873"/>
      <c r="Z33" s="744"/>
      <c r="AA33" s="744"/>
      <c r="AB33" s="744"/>
    </row>
    <row r="34" spans="1:28" ht="18.75" customHeight="1">
      <c r="A34" s="744"/>
      <c r="B34" s="750"/>
      <c r="C34" s="751" t="s">
        <v>1050</v>
      </c>
      <c r="D34" s="751"/>
      <c r="E34" s="751"/>
      <c r="F34" s="751"/>
      <c r="G34" s="751"/>
      <c r="H34" s="751"/>
      <c r="I34" s="751"/>
      <c r="J34" s="751"/>
      <c r="K34" s="751"/>
      <c r="L34" s="751"/>
      <c r="M34" s="751"/>
      <c r="N34" s="751"/>
      <c r="O34" s="751"/>
      <c r="P34" s="751"/>
      <c r="Q34" s="751"/>
      <c r="R34" s="751"/>
      <c r="S34" s="751"/>
      <c r="T34" s="751"/>
      <c r="U34" s="751"/>
      <c r="V34" s="2868" t="s">
        <v>30</v>
      </c>
      <c r="W34" s="2869"/>
      <c r="X34" s="2869"/>
      <c r="Y34" s="2870"/>
      <c r="Z34" s="744"/>
      <c r="AA34" s="744"/>
      <c r="AB34" s="744"/>
    </row>
    <row r="35" spans="1:28" ht="18.75" customHeight="1">
      <c r="A35" s="744"/>
      <c r="B35" s="752"/>
      <c r="C35" s="753" t="s">
        <v>1051</v>
      </c>
      <c r="D35" s="753"/>
      <c r="E35" s="753"/>
      <c r="F35" s="753"/>
      <c r="G35" s="753"/>
      <c r="H35" s="753"/>
      <c r="I35" s="753"/>
      <c r="J35" s="753"/>
      <c r="K35" s="753"/>
      <c r="L35" s="753"/>
      <c r="M35" s="753"/>
      <c r="N35" s="753"/>
      <c r="O35" s="753"/>
      <c r="P35" s="753"/>
      <c r="Q35" s="753"/>
      <c r="R35" s="753"/>
      <c r="S35" s="753"/>
      <c r="T35" s="753"/>
      <c r="U35" s="753"/>
      <c r="V35" s="2877" t="s">
        <v>30</v>
      </c>
      <c r="W35" s="2878"/>
      <c r="X35" s="2878"/>
      <c r="Y35" s="2879"/>
      <c r="Z35" s="744"/>
      <c r="AA35" s="744"/>
      <c r="AB35" s="744"/>
    </row>
    <row r="36" spans="1:28" ht="18.75" customHeight="1">
      <c r="A36" s="744"/>
      <c r="B36" s="743"/>
      <c r="C36" s="744" t="s">
        <v>1052</v>
      </c>
      <c r="D36" s="744"/>
      <c r="E36" s="744"/>
      <c r="F36" s="744"/>
      <c r="G36" s="744"/>
      <c r="H36" s="744"/>
      <c r="I36" s="744"/>
      <c r="J36" s="744"/>
      <c r="K36" s="744"/>
      <c r="L36" s="744"/>
      <c r="M36" s="744"/>
      <c r="N36" s="744"/>
      <c r="O36" s="744"/>
      <c r="P36" s="744"/>
      <c r="Q36" s="744"/>
      <c r="R36" s="744"/>
      <c r="S36" s="744"/>
      <c r="T36" s="744"/>
      <c r="U36" s="744"/>
      <c r="V36" s="2871" t="s">
        <v>30</v>
      </c>
      <c r="W36" s="2872"/>
      <c r="X36" s="2872"/>
      <c r="Y36" s="2873"/>
      <c r="Z36" s="744"/>
      <c r="AA36" s="744"/>
      <c r="AB36" s="744"/>
    </row>
    <row r="37" spans="1:28" ht="18.75" customHeight="1">
      <c r="A37" s="744"/>
      <c r="B37" s="750"/>
      <c r="C37" s="751" t="s">
        <v>1053</v>
      </c>
      <c r="D37" s="751"/>
      <c r="E37" s="751"/>
      <c r="F37" s="751"/>
      <c r="G37" s="751"/>
      <c r="H37" s="751"/>
      <c r="I37" s="751"/>
      <c r="J37" s="751"/>
      <c r="K37" s="751"/>
      <c r="L37" s="751"/>
      <c r="M37" s="751"/>
      <c r="N37" s="751"/>
      <c r="O37" s="751"/>
      <c r="P37" s="751"/>
      <c r="Q37" s="751"/>
      <c r="R37" s="751"/>
      <c r="S37" s="751"/>
      <c r="T37" s="751"/>
      <c r="U37" s="751"/>
      <c r="V37" s="2868" t="s">
        <v>1017</v>
      </c>
      <c r="W37" s="2869"/>
      <c r="X37" s="2869"/>
      <c r="Y37" s="2870"/>
      <c r="Z37" s="744"/>
      <c r="AA37" s="744"/>
      <c r="AB37" s="744"/>
    </row>
    <row r="38" spans="1:28" ht="18.75" customHeight="1">
      <c r="A38" s="744"/>
      <c r="B38" s="752"/>
      <c r="C38" s="753" t="s">
        <v>1054</v>
      </c>
      <c r="D38" s="753"/>
      <c r="E38" s="753"/>
      <c r="F38" s="753"/>
      <c r="G38" s="753"/>
      <c r="H38" s="753"/>
      <c r="I38" s="753"/>
      <c r="J38" s="753"/>
      <c r="K38" s="753"/>
      <c r="L38" s="753"/>
      <c r="M38" s="753"/>
      <c r="N38" s="753"/>
      <c r="O38" s="753"/>
      <c r="P38" s="753"/>
      <c r="Q38" s="753"/>
      <c r="R38" s="753"/>
      <c r="S38" s="753"/>
      <c r="T38" s="753"/>
      <c r="U38" s="753"/>
      <c r="V38" s="2877" t="s">
        <v>1017</v>
      </c>
      <c r="W38" s="2878"/>
      <c r="X38" s="2878"/>
      <c r="Y38" s="2879"/>
      <c r="Z38" s="744"/>
      <c r="AA38" s="744"/>
      <c r="AB38" s="744"/>
    </row>
    <row r="39" spans="1:28" ht="18.75" customHeight="1">
      <c r="A39" s="744"/>
      <c r="B39" s="750"/>
      <c r="C39" s="751" t="s">
        <v>1055</v>
      </c>
      <c r="D39" s="751"/>
      <c r="E39" s="751"/>
      <c r="F39" s="751"/>
      <c r="G39" s="751"/>
      <c r="H39" s="751"/>
      <c r="I39" s="751"/>
      <c r="J39" s="751"/>
      <c r="K39" s="751"/>
      <c r="L39" s="751"/>
      <c r="M39" s="751"/>
      <c r="N39" s="751"/>
      <c r="O39" s="751"/>
      <c r="P39" s="751"/>
      <c r="Q39" s="751"/>
      <c r="R39" s="751"/>
      <c r="S39" s="751"/>
      <c r="T39" s="751"/>
      <c r="U39" s="751"/>
      <c r="V39" s="2868" t="s">
        <v>1017</v>
      </c>
      <c r="W39" s="2869"/>
      <c r="X39" s="2869"/>
      <c r="Y39" s="2870"/>
      <c r="Z39" s="744"/>
      <c r="AA39" s="744"/>
      <c r="AB39" s="744"/>
    </row>
    <row r="40" spans="1:28" ht="18.75" customHeight="1">
      <c r="A40" s="744"/>
      <c r="B40" s="759"/>
      <c r="C40" s="760" t="s">
        <v>305</v>
      </c>
      <c r="D40" s="760"/>
      <c r="E40" s="760"/>
      <c r="F40" s="760"/>
      <c r="G40" s="760"/>
      <c r="H40" s="760"/>
      <c r="I40" s="760"/>
      <c r="J40" s="760"/>
      <c r="K40" s="760"/>
      <c r="L40" s="760"/>
      <c r="M40" s="760"/>
      <c r="N40" s="760"/>
      <c r="O40" s="760"/>
      <c r="P40" s="760"/>
      <c r="Q40" s="760"/>
      <c r="R40" s="760"/>
      <c r="S40" s="760"/>
      <c r="T40" s="760"/>
      <c r="U40" s="760"/>
      <c r="V40" s="2871"/>
      <c r="W40" s="2872"/>
      <c r="X40" s="2872"/>
      <c r="Y40" s="2873"/>
      <c r="Z40" s="744"/>
      <c r="AA40" s="744"/>
      <c r="AB40" s="744"/>
    </row>
    <row r="41" spans="1:28" ht="18.75" customHeight="1">
      <c r="A41" s="744"/>
      <c r="B41" s="750"/>
      <c r="C41" s="751" t="s">
        <v>1056</v>
      </c>
      <c r="D41" s="751"/>
      <c r="E41" s="751"/>
      <c r="F41" s="751"/>
      <c r="G41" s="751"/>
      <c r="H41" s="751"/>
      <c r="I41" s="751"/>
      <c r="J41" s="751"/>
      <c r="K41" s="751"/>
      <c r="L41" s="751"/>
      <c r="M41" s="751"/>
      <c r="N41" s="751"/>
      <c r="O41" s="751"/>
      <c r="P41" s="751"/>
      <c r="Q41" s="751"/>
      <c r="R41" s="751"/>
      <c r="S41" s="751"/>
      <c r="T41" s="751"/>
      <c r="U41" s="751"/>
      <c r="V41" s="2868" t="s">
        <v>1017</v>
      </c>
      <c r="W41" s="2869"/>
      <c r="X41" s="2869"/>
      <c r="Y41" s="2870"/>
      <c r="Z41" s="744"/>
      <c r="AA41" s="744"/>
      <c r="AB41" s="744"/>
    </row>
    <row r="42" spans="1:28" ht="18.75" customHeight="1">
      <c r="A42" s="744"/>
      <c r="B42" s="750"/>
      <c r="C42" s="751" t="s">
        <v>1057</v>
      </c>
      <c r="D42" s="751"/>
      <c r="E42" s="751"/>
      <c r="F42" s="751"/>
      <c r="G42" s="751"/>
      <c r="H42" s="751"/>
      <c r="I42" s="751"/>
      <c r="J42" s="751"/>
      <c r="K42" s="751"/>
      <c r="L42" s="751"/>
      <c r="M42" s="751"/>
      <c r="N42" s="751"/>
      <c r="O42" s="751"/>
      <c r="P42" s="751"/>
      <c r="Q42" s="751"/>
      <c r="R42" s="751"/>
      <c r="S42" s="751"/>
      <c r="T42" s="751"/>
      <c r="U42" s="751"/>
      <c r="V42" s="2868" t="s">
        <v>1017</v>
      </c>
      <c r="W42" s="2869"/>
      <c r="X42" s="2869"/>
      <c r="Y42" s="2870"/>
      <c r="Z42" s="744"/>
      <c r="AA42" s="744"/>
      <c r="AB42" s="744"/>
    </row>
    <row r="43" spans="1:28" ht="18.75" customHeight="1">
      <c r="A43" s="744"/>
      <c r="B43" s="750"/>
      <c r="C43" s="751" t="s">
        <v>1058</v>
      </c>
      <c r="D43" s="751"/>
      <c r="E43" s="751"/>
      <c r="F43" s="751"/>
      <c r="G43" s="751"/>
      <c r="H43" s="751"/>
      <c r="I43" s="751"/>
      <c r="J43" s="751"/>
      <c r="K43" s="751"/>
      <c r="L43" s="751"/>
      <c r="M43" s="751"/>
      <c r="N43" s="751"/>
      <c r="O43" s="751"/>
      <c r="P43" s="751"/>
      <c r="Q43" s="751"/>
      <c r="R43" s="751"/>
      <c r="S43" s="751"/>
      <c r="T43" s="751"/>
      <c r="U43" s="761"/>
      <c r="V43" s="2868" t="s">
        <v>1017</v>
      </c>
      <c r="W43" s="2869"/>
      <c r="X43" s="2869"/>
      <c r="Y43" s="2870"/>
      <c r="Z43" s="744"/>
      <c r="AA43" s="744"/>
      <c r="AB43" s="744"/>
    </row>
    <row r="44" spans="1:28" ht="18.75" customHeight="1">
      <c r="A44" s="744"/>
      <c r="B44" s="750"/>
      <c r="C44" s="751" t="s">
        <v>1059</v>
      </c>
      <c r="D44" s="751"/>
      <c r="E44" s="751"/>
      <c r="F44" s="751"/>
      <c r="G44" s="751"/>
      <c r="H44" s="751"/>
      <c r="I44" s="751"/>
      <c r="J44" s="751"/>
      <c r="K44" s="751"/>
      <c r="L44" s="751"/>
      <c r="M44" s="751"/>
      <c r="N44" s="751"/>
      <c r="O44" s="751"/>
      <c r="P44" s="751"/>
      <c r="Q44" s="751"/>
      <c r="R44" s="751"/>
      <c r="S44" s="751"/>
      <c r="T44" s="751"/>
      <c r="U44" s="761"/>
      <c r="V44" s="2868" t="s">
        <v>1017</v>
      </c>
      <c r="W44" s="2869"/>
      <c r="X44" s="2869"/>
      <c r="Y44" s="2870"/>
      <c r="Z44" s="744"/>
      <c r="AA44" s="744"/>
      <c r="AB44" s="744"/>
    </row>
    <row r="45" spans="1:28" ht="18.75" customHeight="1">
      <c r="A45" s="744"/>
      <c r="B45" s="743"/>
      <c r="C45" s="744" t="s">
        <v>1060</v>
      </c>
      <c r="D45" s="744"/>
      <c r="E45" s="744"/>
      <c r="F45" s="744"/>
      <c r="G45" s="744"/>
      <c r="H45" s="744"/>
      <c r="I45" s="744"/>
      <c r="J45" s="744"/>
      <c r="K45" s="744"/>
      <c r="L45" s="744"/>
      <c r="M45" s="744"/>
      <c r="N45" s="744"/>
      <c r="O45" s="744"/>
      <c r="P45" s="744"/>
      <c r="Q45" s="744"/>
      <c r="R45" s="744"/>
      <c r="S45" s="744"/>
      <c r="T45" s="744"/>
      <c r="U45" s="763"/>
      <c r="V45" s="2874"/>
      <c r="W45" s="2875"/>
      <c r="X45" s="2875"/>
      <c r="Y45" s="2876"/>
      <c r="Z45" s="744"/>
      <c r="AA45" s="744"/>
      <c r="AB45" s="744"/>
    </row>
    <row r="46" spans="1:28" ht="18.75" customHeight="1">
      <c r="A46" s="744"/>
      <c r="B46" s="743"/>
      <c r="C46" s="744" t="s">
        <v>1061</v>
      </c>
      <c r="D46" s="744"/>
      <c r="E46" s="744"/>
      <c r="F46" s="744"/>
      <c r="G46" s="744"/>
      <c r="H46" s="744"/>
      <c r="I46" s="744"/>
      <c r="J46" s="744"/>
      <c r="K46" s="744"/>
      <c r="L46" s="744"/>
      <c r="M46" s="744"/>
      <c r="N46" s="744"/>
      <c r="O46" s="744"/>
      <c r="P46" s="744"/>
      <c r="Q46" s="744"/>
      <c r="R46" s="744"/>
      <c r="S46" s="744"/>
      <c r="T46" s="744"/>
      <c r="U46" s="763"/>
      <c r="V46" s="2874"/>
      <c r="W46" s="2875"/>
      <c r="X46" s="2875"/>
      <c r="Y46" s="2876"/>
      <c r="Z46" s="744"/>
      <c r="AA46" s="744"/>
      <c r="AB46" s="744"/>
    </row>
    <row r="47" spans="1:28" ht="18.75" customHeight="1">
      <c r="A47" s="744"/>
      <c r="B47" s="752"/>
      <c r="C47" s="753" t="s">
        <v>1062</v>
      </c>
      <c r="D47" s="753"/>
      <c r="E47" s="753"/>
      <c r="F47" s="753"/>
      <c r="G47" s="753"/>
      <c r="H47" s="753"/>
      <c r="I47" s="753"/>
      <c r="J47" s="753"/>
      <c r="K47" s="753"/>
      <c r="L47" s="753"/>
      <c r="M47" s="753"/>
      <c r="N47" s="753"/>
      <c r="O47" s="753"/>
      <c r="P47" s="753"/>
      <c r="Q47" s="753"/>
      <c r="R47" s="753"/>
      <c r="S47" s="753"/>
      <c r="T47" s="753"/>
      <c r="U47" s="753"/>
      <c r="V47" s="2877" t="s">
        <v>1017</v>
      </c>
      <c r="W47" s="2878"/>
      <c r="X47" s="2878"/>
      <c r="Y47" s="2879"/>
      <c r="Z47" s="744"/>
      <c r="AA47" s="744"/>
      <c r="AB47" s="744"/>
    </row>
    <row r="48" spans="1:28" ht="18.75" customHeight="1">
      <c r="A48" s="763"/>
      <c r="B48" s="743"/>
      <c r="C48" s="744" t="s">
        <v>1063</v>
      </c>
      <c r="D48" s="744"/>
      <c r="E48" s="744"/>
      <c r="F48" s="744"/>
      <c r="G48" s="744"/>
      <c r="H48" s="744"/>
      <c r="I48" s="744"/>
      <c r="J48" s="744"/>
      <c r="K48" s="744"/>
      <c r="L48" s="744"/>
      <c r="M48" s="744"/>
      <c r="N48" s="744"/>
      <c r="O48" s="744"/>
      <c r="P48" s="744"/>
      <c r="Q48" s="744"/>
      <c r="R48" s="744"/>
      <c r="S48" s="744"/>
      <c r="T48" s="744"/>
      <c r="U48" s="763"/>
      <c r="V48" s="2868" t="s">
        <v>1017</v>
      </c>
      <c r="W48" s="2869"/>
      <c r="X48" s="2869"/>
      <c r="Y48" s="2870"/>
      <c r="Z48" s="744"/>
      <c r="AA48" s="744"/>
      <c r="AB48" s="744"/>
    </row>
    <row r="49" spans="1:28" ht="18.75" customHeight="1">
      <c r="A49" s="763"/>
      <c r="B49" s="743"/>
      <c r="C49" s="744" t="s">
        <v>1181</v>
      </c>
      <c r="D49" s="744"/>
      <c r="E49" s="744"/>
      <c r="F49" s="744"/>
      <c r="G49" s="744"/>
      <c r="H49" s="744"/>
      <c r="I49" s="744"/>
      <c r="J49" s="744"/>
      <c r="K49" s="744"/>
      <c r="L49" s="744"/>
      <c r="M49" s="744"/>
      <c r="N49" s="744"/>
      <c r="O49" s="744"/>
      <c r="P49" s="744"/>
      <c r="Q49" s="744"/>
      <c r="R49" s="744"/>
      <c r="S49" s="744"/>
      <c r="T49" s="744"/>
      <c r="U49" s="763"/>
      <c r="V49" s="2874"/>
      <c r="W49" s="2875"/>
      <c r="X49" s="2875"/>
      <c r="Y49" s="2876"/>
      <c r="Z49" s="744"/>
      <c r="AA49" s="744"/>
      <c r="AB49" s="744"/>
    </row>
    <row r="50" spans="1:28" ht="18.75" customHeight="1">
      <c r="A50" s="763"/>
      <c r="B50" s="743"/>
      <c r="C50" s="744" t="s">
        <v>1064</v>
      </c>
      <c r="D50" s="744"/>
      <c r="E50" s="744"/>
      <c r="F50" s="744"/>
      <c r="G50" s="744"/>
      <c r="H50" s="744"/>
      <c r="I50" s="744"/>
      <c r="J50" s="744"/>
      <c r="K50" s="744"/>
      <c r="L50" s="744"/>
      <c r="M50" s="744"/>
      <c r="N50" s="744"/>
      <c r="O50" s="744"/>
      <c r="P50" s="744"/>
      <c r="Q50" s="744"/>
      <c r="R50" s="744"/>
      <c r="S50" s="744"/>
      <c r="T50" s="744"/>
      <c r="U50" s="763"/>
      <c r="V50" s="2874"/>
      <c r="W50" s="2875"/>
      <c r="X50" s="2875"/>
      <c r="Y50" s="2876"/>
      <c r="Z50" s="744"/>
      <c r="AA50" s="744"/>
      <c r="AB50" s="744"/>
    </row>
    <row r="51" spans="1:28" ht="18.75" customHeight="1">
      <c r="A51" s="763"/>
      <c r="B51" s="743"/>
      <c r="C51" s="744" t="s">
        <v>1065</v>
      </c>
      <c r="D51" s="744"/>
      <c r="E51" s="744"/>
      <c r="F51" s="744"/>
      <c r="G51" s="744"/>
      <c r="H51" s="744"/>
      <c r="I51" s="744"/>
      <c r="J51" s="744"/>
      <c r="K51" s="744"/>
      <c r="L51" s="744"/>
      <c r="M51" s="744"/>
      <c r="N51" s="744"/>
      <c r="O51" s="744"/>
      <c r="P51" s="744"/>
      <c r="Q51" s="744"/>
      <c r="R51" s="744"/>
      <c r="S51" s="744"/>
      <c r="T51" s="744"/>
      <c r="U51" s="763"/>
      <c r="V51" s="2874"/>
      <c r="W51" s="2875"/>
      <c r="X51" s="2875"/>
      <c r="Y51" s="2876"/>
      <c r="Z51" s="744"/>
      <c r="AA51" s="744"/>
      <c r="AB51" s="744"/>
    </row>
    <row r="52" spans="1:28" ht="18.75" customHeight="1">
      <c r="A52" s="763"/>
      <c r="B52" s="743"/>
      <c r="C52" s="744" t="s">
        <v>1066</v>
      </c>
      <c r="D52" s="744"/>
      <c r="E52" s="744"/>
      <c r="F52" s="744"/>
      <c r="G52" s="744"/>
      <c r="H52" s="744"/>
      <c r="I52" s="744"/>
      <c r="J52" s="744"/>
      <c r="K52" s="744"/>
      <c r="L52" s="744"/>
      <c r="M52" s="744"/>
      <c r="N52" s="744"/>
      <c r="O52" s="744"/>
      <c r="P52" s="744"/>
      <c r="Q52" s="744"/>
      <c r="R52" s="744"/>
      <c r="S52" s="744"/>
      <c r="T52" s="744"/>
      <c r="U52" s="744"/>
      <c r="V52" s="2874"/>
      <c r="W52" s="2875"/>
      <c r="X52" s="2875"/>
      <c r="Y52" s="2876"/>
      <c r="Z52" s="744"/>
      <c r="AA52" s="744"/>
      <c r="AB52" s="744"/>
    </row>
    <row r="53" spans="1:28" ht="18.75" customHeight="1">
      <c r="A53" s="763"/>
      <c r="B53" s="760"/>
      <c r="C53" s="744"/>
      <c r="D53" s="744" t="s">
        <v>1067</v>
      </c>
      <c r="E53" s="744"/>
      <c r="F53" s="744"/>
      <c r="G53" s="744"/>
      <c r="H53" s="744"/>
      <c r="I53" s="744"/>
      <c r="J53" s="744"/>
      <c r="K53" s="744"/>
      <c r="L53" s="744"/>
      <c r="M53" s="744"/>
      <c r="N53" s="744"/>
      <c r="O53" s="744"/>
      <c r="P53" s="744"/>
      <c r="Q53" s="744"/>
      <c r="R53" s="744"/>
      <c r="S53" s="744"/>
      <c r="T53" s="744"/>
      <c r="U53" s="744"/>
      <c r="V53" s="2871"/>
      <c r="W53" s="2872"/>
      <c r="X53" s="2872"/>
      <c r="Y53" s="2873"/>
      <c r="Z53" s="744"/>
      <c r="AA53" s="744"/>
      <c r="AB53" s="744"/>
    </row>
    <row r="54" spans="1:28" ht="18.75" customHeight="1">
      <c r="A54" s="763"/>
      <c r="B54" s="752"/>
      <c r="C54" s="753" t="s">
        <v>1068</v>
      </c>
      <c r="D54" s="753"/>
      <c r="E54" s="753"/>
      <c r="F54" s="753"/>
      <c r="G54" s="753"/>
      <c r="H54" s="753"/>
      <c r="I54" s="753"/>
      <c r="J54" s="753"/>
      <c r="K54" s="753"/>
      <c r="L54" s="753"/>
      <c r="M54" s="753"/>
      <c r="N54" s="753"/>
      <c r="O54" s="753"/>
      <c r="P54" s="753"/>
      <c r="Q54" s="753"/>
      <c r="R54" s="753"/>
      <c r="S54" s="753"/>
      <c r="T54" s="753"/>
      <c r="U54" s="753"/>
      <c r="V54" s="2877" t="s">
        <v>1017</v>
      </c>
      <c r="W54" s="2878"/>
      <c r="X54" s="2878"/>
      <c r="Y54" s="2879"/>
      <c r="Z54" s="744"/>
      <c r="AA54" s="744"/>
      <c r="AB54" s="744"/>
    </row>
    <row r="55" spans="1:28" ht="4.5" customHeight="1">
      <c r="A55" s="744"/>
      <c r="B55" s="744"/>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row>
    <row r="56" spans="1:28" ht="4.5" customHeight="1">
      <c r="A56" s="744"/>
      <c r="B56" s="744"/>
      <c r="C56" s="744"/>
      <c r="D56" s="744"/>
      <c r="E56" s="744"/>
      <c r="F56" s="744"/>
      <c r="G56" s="744"/>
      <c r="H56" s="744"/>
      <c r="I56" s="744"/>
      <c r="J56" s="744"/>
      <c r="K56" s="744"/>
      <c r="L56" s="744"/>
      <c r="M56" s="744"/>
      <c r="N56" s="744"/>
      <c r="O56" s="744"/>
      <c r="P56" s="744"/>
      <c r="Q56" s="744"/>
      <c r="R56" s="744"/>
      <c r="S56" s="744"/>
      <c r="T56" s="744"/>
      <c r="U56" s="744"/>
      <c r="V56" s="744"/>
      <c r="W56" s="744"/>
      <c r="X56" s="744"/>
      <c r="Y56" s="744"/>
      <c r="Z56" s="744"/>
    </row>
    <row r="57" spans="1:28" ht="28.5" customHeight="1">
      <c r="A57" s="744"/>
      <c r="B57" s="2880" t="s">
        <v>1069</v>
      </c>
      <c r="C57" s="2881"/>
      <c r="D57" s="2881"/>
      <c r="E57" s="2881"/>
      <c r="F57" s="2881"/>
      <c r="G57" s="2881"/>
      <c r="H57" s="2881"/>
      <c r="I57" s="2881"/>
      <c r="J57" s="2881"/>
      <c r="K57" s="2881"/>
      <c r="L57" s="2881"/>
      <c r="M57" s="2881"/>
      <c r="N57" s="2881"/>
      <c r="O57" s="2881"/>
      <c r="P57" s="2881"/>
      <c r="Q57" s="2881"/>
      <c r="R57" s="2881"/>
      <c r="S57" s="2881"/>
      <c r="T57" s="2881"/>
      <c r="U57" s="2881"/>
      <c r="V57" s="2881"/>
      <c r="W57" s="2881"/>
      <c r="X57" s="2881"/>
      <c r="Y57" s="2881"/>
      <c r="Z57" s="744"/>
    </row>
    <row r="58" spans="1:28" ht="30" customHeight="1">
      <c r="A58" s="744"/>
      <c r="B58" s="2880" t="s">
        <v>1070</v>
      </c>
      <c r="C58" s="2881"/>
      <c r="D58" s="2881"/>
      <c r="E58" s="2881"/>
      <c r="F58" s="2881"/>
      <c r="G58" s="2881"/>
      <c r="H58" s="2881"/>
      <c r="I58" s="2881"/>
      <c r="J58" s="2881"/>
      <c r="K58" s="2881"/>
      <c r="L58" s="2881"/>
      <c r="M58" s="2881"/>
      <c r="N58" s="2881"/>
      <c r="O58" s="2881"/>
      <c r="P58" s="2881"/>
      <c r="Q58" s="2881"/>
      <c r="R58" s="2881"/>
      <c r="S58" s="2881"/>
      <c r="T58" s="2881"/>
      <c r="U58" s="2881"/>
      <c r="V58" s="2881"/>
      <c r="W58" s="2881"/>
      <c r="X58" s="2881"/>
      <c r="Y58" s="2881"/>
      <c r="Z58" s="744"/>
    </row>
    <row r="59" spans="1:28">
      <c r="A59" s="744"/>
      <c r="Z59" s="744"/>
    </row>
    <row r="60" spans="1:28">
      <c r="A60" s="744"/>
      <c r="B60" s="745" t="s">
        <v>444</v>
      </c>
      <c r="Z60" s="744"/>
    </row>
    <row r="61" spans="1:28">
      <c r="A61" s="744"/>
      <c r="C61" s="745" t="s">
        <v>1071</v>
      </c>
      <c r="Z61" s="744"/>
    </row>
    <row r="62" spans="1:28">
      <c r="A62" s="744"/>
      <c r="C62" s="745" t="s">
        <v>1072</v>
      </c>
      <c r="Z62" s="744"/>
    </row>
    <row r="63" spans="1:28">
      <c r="A63" s="744"/>
      <c r="C63" s="745" t="s">
        <v>1073</v>
      </c>
      <c r="Z63" s="744"/>
    </row>
    <row r="64" spans="1:28" ht="24.6" customHeight="1">
      <c r="A64" s="744"/>
      <c r="C64" s="745" t="s">
        <v>1074</v>
      </c>
      <c r="Z64" s="744"/>
    </row>
    <row r="65" spans="26:26">
      <c r="Z65" s="744"/>
    </row>
    <row r="66" spans="26:26">
      <c r="Z66" s="744"/>
    </row>
    <row r="67" spans="26:26">
      <c r="Z67" s="744"/>
    </row>
    <row r="68" spans="26:26">
      <c r="Z68" s="744"/>
    </row>
    <row r="69" spans="26:26">
      <c r="Z69" s="744"/>
    </row>
    <row r="70" spans="26:26">
      <c r="Z70" s="744"/>
    </row>
    <row r="71" spans="26:26">
      <c r="Z71" s="744"/>
    </row>
    <row r="72" spans="26:26">
      <c r="Z72" s="744"/>
    </row>
    <row r="73" spans="26:26">
      <c r="Z73" s="744"/>
    </row>
    <row r="74" spans="26:26">
      <c r="Z74" s="744"/>
    </row>
    <row r="75" spans="26:26">
      <c r="Z75" s="744"/>
    </row>
    <row r="76" spans="26:26">
      <c r="Z76" s="744"/>
    </row>
    <row r="77" spans="26:26">
      <c r="Z77" s="744"/>
    </row>
    <row r="78" spans="26:26">
      <c r="Z78" s="744"/>
    </row>
    <row r="79" spans="26:26">
      <c r="Z79" s="744"/>
    </row>
    <row r="80" spans="26:26">
      <c r="Z80" s="744"/>
    </row>
    <row r="81" spans="26:26">
      <c r="Z81" s="744"/>
    </row>
    <row r="82" spans="26:26">
      <c r="Z82" s="744"/>
    </row>
    <row r="83" spans="26:26">
      <c r="Z83" s="744"/>
    </row>
    <row r="84" spans="26:26">
      <c r="Z84" s="744"/>
    </row>
    <row r="85" spans="26:26">
      <c r="Z85" s="744"/>
    </row>
    <row r="86" spans="26:26">
      <c r="Z86" s="744"/>
    </row>
    <row r="87" spans="26:26">
      <c r="Z87" s="744"/>
    </row>
    <row r="88" spans="26:26">
      <c r="Z88" s="744"/>
    </row>
    <row r="89" spans="26:26">
      <c r="Z89" s="744"/>
    </row>
    <row r="90" spans="26:26">
      <c r="Z90" s="744"/>
    </row>
    <row r="91" spans="26:26">
      <c r="Z91" s="744"/>
    </row>
    <row r="92" spans="26:26">
      <c r="Z92" s="744"/>
    </row>
    <row r="93" spans="26:26">
      <c r="Z93" s="744"/>
    </row>
    <row r="94" spans="26:26">
      <c r="Z94" s="744"/>
    </row>
    <row r="95" spans="26:26">
      <c r="Z95" s="744"/>
    </row>
    <row r="96" spans="26:26">
      <c r="Z96" s="744"/>
    </row>
    <row r="97" spans="26:26">
      <c r="Z97" s="744"/>
    </row>
    <row r="98" spans="26:26">
      <c r="Z98" s="744"/>
    </row>
    <row r="99" spans="26:26">
      <c r="Z99" s="744"/>
    </row>
    <row r="100" spans="26:26">
      <c r="Z100" s="744"/>
    </row>
    <row r="101" spans="26:26">
      <c r="Z101" s="744"/>
    </row>
    <row r="102" spans="26:26">
      <c r="Z102" s="744"/>
    </row>
    <row r="103" spans="26:26">
      <c r="Z103" s="744"/>
    </row>
    <row r="104" spans="26:26">
      <c r="Z104" s="744"/>
    </row>
    <row r="105" spans="26:26">
      <c r="Z105" s="744"/>
    </row>
    <row r="106" spans="26:26">
      <c r="Z106" s="744"/>
    </row>
    <row r="107" spans="26:26">
      <c r="Z107" s="744"/>
    </row>
    <row r="108" spans="26:26">
      <c r="Z108" s="744"/>
    </row>
    <row r="109" spans="26:26">
      <c r="Z109" s="744"/>
    </row>
    <row r="110" spans="26:26">
      <c r="Z110" s="744"/>
    </row>
    <row r="111" spans="26:26">
      <c r="Z111" s="744"/>
    </row>
    <row r="112" spans="26:26">
      <c r="Z112" s="744"/>
    </row>
    <row r="113" spans="26:26">
      <c r="Z113" s="744"/>
    </row>
    <row r="114" spans="26:26">
      <c r="Z114" s="744"/>
    </row>
    <row r="115" spans="26:26">
      <c r="Z115" s="744"/>
    </row>
    <row r="116" spans="26:26">
      <c r="Z116" s="744"/>
    </row>
    <row r="117" spans="26:26">
      <c r="Z117" s="744"/>
    </row>
    <row r="118" spans="26:26">
      <c r="Z118" s="744"/>
    </row>
    <row r="119" spans="26:26">
      <c r="Z119" s="744"/>
    </row>
    <row r="120" spans="26:26">
      <c r="Z120" s="744"/>
    </row>
    <row r="121" spans="26:26">
      <c r="Z121" s="744"/>
    </row>
    <row r="122" spans="26:26">
      <c r="Z122" s="744"/>
    </row>
    <row r="123" spans="26:26">
      <c r="Z123" s="744"/>
    </row>
    <row r="124" spans="26:26">
      <c r="Z124" s="744"/>
    </row>
    <row r="125" spans="26:26">
      <c r="Z125" s="744"/>
    </row>
    <row r="126" spans="26:26">
      <c r="Z126" s="744"/>
    </row>
    <row r="127" spans="26:26">
      <c r="Z127" s="744"/>
    </row>
    <row r="128" spans="26:26">
      <c r="Z128" s="744"/>
    </row>
    <row r="129" spans="26:26">
      <c r="Z129" s="744"/>
    </row>
    <row r="130" spans="26:26">
      <c r="Z130" s="744"/>
    </row>
    <row r="131" spans="26:26">
      <c r="Z131" s="744"/>
    </row>
    <row r="132" spans="26:26">
      <c r="Z132" s="744"/>
    </row>
    <row r="133" spans="26:26">
      <c r="Z133" s="744"/>
    </row>
    <row r="134" spans="26:26">
      <c r="Z134" s="744"/>
    </row>
    <row r="135" spans="26:26">
      <c r="Z135" s="744"/>
    </row>
    <row r="136" spans="26:26">
      <c r="Z136" s="744"/>
    </row>
    <row r="137" spans="26:26">
      <c r="Z137" s="744"/>
    </row>
    <row r="138" spans="26:26">
      <c r="Z138" s="744"/>
    </row>
    <row r="139" spans="26:26">
      <c r="Z139" s="744"/>
    </row>
    <row r="140" spans="26:26">
      <c r="Z140" s="744"/>
    </row>
    <row r="141" spans="26:26">
      <c r="Z141" s="744"/>
    </row>
    <row r="142" spans="26:26">
      <c r="Z142" s="744"/>
    </row>
    <row r="143" spans="26:26">
      <c r="Z143" s="744"/>
    </row>
    <row r="144" spans="26:26">
      <c r="Z144" s="744"/>
    </row>
    <row r="145" spans="26:26">
      <c r="Z145" s="744"/>
    </row>
    <row r="146" spans="26:26">
      <c r="Z146" s="744"/>
    </row>
    <row r="147" spans="26:26">
      <c r="Z147" s="744"/>
    </row>
    <row r="148" spans="26:26">
      <c r="Z148" s="744"/>
    </row>
    <row r="149" spans="26:26">
      <c r="Z149" s="744"/>
    </row>
    <row r="150" spans="26:26">
      <c r="Z150" s="744"/>
    </row>
    <row r="151" spans="26:26">
      <c r="Z151" s="744"/>
    </row>
    <row r="152" spans="26:26">
      <c r="Z152" s="744"/>
    </row>
    <row r="153" spans="26:26">
      <c r="Z153" s="744"/>
    </row>
    <row r="154" spans="26:26">
      <c r="Z154" s="744"/>
    </row>
    <row r="155" spans="26:26">
      <c r="Z155" s="744"/>
    </row>
    <row r="156" spans="26:26">
      <c r="Z156" s="744"/>
    </row>
    <row r="157" spans="26:26">
      <c r="Z157" s="744"/>
    </row>
    <row r="158" spans="26:26">
      <c r="Z158" s="744"/>
    </row>
    <row r="159" spans="26:26">
      <c r="Z159" s="744"/>
    </row>
    <row r="160" spans="26:26">
      <c r="Z160" s="744"/>
    </row>
    <row r="161" spans="26:26">
      <c r="Z161" s="744"/>
    </row>
    <row r="162" spans="26:26">
      <c r="Z162" s="744"/>
    </row>
    <row r="163" spans="26:26">
      <c r="Z163" s="744"/>
    </row>
    <row r="164" spans="26:26">
      <c r="Z164" s="744"/>
    </row>
    <row r="165" spans="26:26">
      <c r="Z165" s="744"/>
    </row>
    <row r="166" spans="26:26">
      <c r="Z166" s="744"/>
    </row>
    <row r="167" spans="26:26">
      <c r="Z167" s="744"/>
    </row>
    <row r="168" spans="26:26">
      <c r="Z168" s="744"/>
    </row>
    <row r="169" spans="26:26">
      <c r="Z169" s="744"/>
    </row>
    <row r="170" spans="26:26">
      <c r="Z170" s="744"/>
    </row>
    <row r="171" spans="26:26">
      <c r="Z171" s="744"/>
    </row>
    <row r="172" spans="26:26">
      <c r="Z172" s="744"/>
    </row>
    <row r="173" spans="26:26">
      <c r="Z173" s="744"/>
    </row>
    <row r="174" spans="26:26">
      <c r="Z174" s="744"/>
    </row>
    <row r="175" spans="26:26">
      <c r="Z175" s="744"/>
    </row>
    <row r="176" spans="26:26">
      <c r="Z176" s="744"/>
    </row>
    <row r="177" spans="26:26">
      <c r="Z177" s="744"/>
    </row>
    <row r="178" spans="26:26">
      <c r="Z178" s="744"/>
    </row>
    <row r="179" spans="26:26">
      <c r="Z179" s="744"/>
    </row>
    <row r="180" spans="26:26">
      <c r="Z180" s="744"/>
    </row>
    <row r="181" spans="26:26">
      <c r="Z181" s="744"/>
    </row>
    <row r="182" spans="26:26">
      <c r="Z182" s="744"/>
    </row>
    <row r="183" spans="26:26">
      <c r="Z183" s="744"/>
    </row>
    <row r="184" spans="26:26">
      <c r="Z184" s="744"/>
    </row>
    <row r="185" spans="26:26">
      <c r="Z185" s="744"/>
    </row>
    <row r="186" spans="26:26">
      <c r="Z186" s="744"/>
    </row>
    <row r="187" spans="26:26">
      <c r="Z187" s="744"/>
    </row>
    <row r="188" spans="26:26">
      <c r="Z188" s="744"/>
    </row>
    <row r="189" spans="26:26">
      <c r="Z189" s="744"/>
    </row>
    <row r="190" spans="26:26">
      <c r="Z190" s="744"/>
    </row>
    <row r="191" spans="26:26">
      <c r="Z191" s="744"/>
    </row>
    <row r="192" spans="26:26">
      <c r="Z192" s="744"/>
    </row>
    <row r="193" spans="26:26">
      <c r="Z193" s="744"/>
    </row>
    <row r="194" spans="26:26">
      <c r="Z194" s="744"/>
    </row>
    <row r="195" spans="26:26">
      <c r="Z195" s="744"/>
    </row>
    <row r="196" spans="26:26">
      <c r="Z196" s="744"/>
    </row>
    <row r="197" spans="26:26">
      <c r="Z197" s="744"/>
    </row>
    <row r="198" spans="26:26">
      <c r="Z198" s="744"/>
    </row>
    <row r="199" spans="26:26">
      <c r="Z199" s="744"/>
    </row>
    <row r="200" spans="26:26">
      <c r="Z200" s="744"/>
    </row>
    <row r="201" spans="26:26">
      <c r="Z201" s="744"/>
    </row>
    <row r="202" spans="26:26">
      <c r="Z202" s="744"/>
    </row>
    <row r="203" spans="26:26">
      <c r="Z203" s="744"/>
    </row>
    <row r="204" spans="26:26">
      <c r="Z204" s="744"/>
    </row>
    <row r="205" spans="26:26">
      <c r="Z205" s="744"/>
    </row>
    <row r="206" spans="26:26">
      <c r="Z206" s="744"/>
    </row>
    <row r="207" spans="26:26">
      <c r="Z207" s="744"/>
    </row>
    <row r="208" spans="26:26">
      <c r="Z208" s="744"/>
    </row>
    <row r="209" spans="26:26">
      <c r="Z209" s="744"/>
    </row>
    <row r="210" spans="26:26">
      <c r="Z210" s="744"/>
    </row>
    <row r="211" spans="26:26">
      <c r="Z211" s="744"/>
    </row>
    <row r="212" spans="26:26">
      <c r="Z212" s="744"/>
    </row>
    <row r="213" spans="26:26">
      <c r="Z213" s="744"/>
    </row>
    <row r="214" spans="26:26">
      <c r="Z214" s="744"/>
    </row>
    <row r="215" spans="26:26">
      <c r="Z215" s="744"/>
    </row>
    <row r="216" spans="26:26">
      <c r="Z216" s="744"/>
    </row>
    <row r="217" spans="26:26">
      <c r="Z217" s="744"/>
    </row>
    <row r="218" spans="26:26">
      <c r="Z218" s="744"/>
    </row>
    <row r="219" spans="26:26">
      <c r="Z219" s="744"/>
    </row>
    <row r="220" spans="26:26">
      <c r="Z220" s="744"/>
    </row>
    <row r="221" spans="26:26">
      <c r="Z221" s="744"/>
    </row>
    <row r="222" spans="26:26">
      <c r="Z222" s="744"/>
    </row>
    <row r="223" spans="26:26">
      <c r="Z223" s="744"/>
    </row>
    <row r="224" spans="26:26">
      <c r="Z224" s="744"/>
    </row>
    <row r="225" spans="26:26">
      <c r="Z225" s="744"/>
    </row>
    <row r="226" spans="26:26">
      <c r="Z226" s="744"/>
    </row>
    <row r="227" spans="26:26">
      <c r="Z227" s="744"/>
    </row>
    <row r="228" spans="26:26">
      <c r="Z228" s="744"/>
    </row>
    <row r="229" spans="26:26">
      <c r="Z229" s="744"/>
    </row>
    <row r="230" spans="26:26">
      <c r="Z230" s="744"/>
    </row>
    <row r="231" spans="26:26">
      <c r="Z231" s="744"/>
    </row>
    <row r="232" spans="26:26">
      <c r="Z232" s="744"/>
    </row>
    <row r="233" spans="26:26">
      <c r="Z233" s="744"/>
    </row>
    <row r="234" spans="26:26">
      <c r="Z234" s="744"/>
    </row>
    <row r="235" spans="26:26">
      <c r="Z235" s="744"/>
    </row>
    <row r="236" spans="26:26">
      <c r="Z236" s="744"/>
    </row>
    <row r="237" spans="26:26">
      <c r="Z237" s="744"/>
    </row>
    <row r="238" spans="26:26">
      <c r="Z238" s="744"/>
    </row>
    <row r="239" spans="26:26">
      <c r="Z239" s="744"/>
    </row>
    <row r="240" spans="26:26">
      <c r="Z240" s="744"/>
    </row>
    <row r="241" spans="26:26">
      <c r="Z241" s="744"/>
    </row>
    <row r="242" spans="26:26">
      <c r="Z242" s="744"/>
    </row>
    <row r="243" spans="26:26">
      <c r="Z243" s="744"/>
    </row>
    <row r="244" spans="26:26">
      <c r="Z244" s="744"/>
    </row>
    <row r="245" spans="26:26">
      <c r="Z245" s="744"/>
    </row>
    <row r="246" spans="26:26">
      <c r="Z246" s="744"/>
    </row>
    <row r="247" spans="26:26">
      <c r="Z247" s="744"/>
    </row>
    <row r="248" spans="26:26">
      <c r="Z248" s="744"/>
    </row>
    <row r="249" spans="26:26">
      <c r="Z249" s="744"/>
    </row>
    <row r="250" spans="26:26">
      <c r="Z250" s="744"/>
    </row>
    <row r="251" spans="26:26">
      <c r="Z251" s="744"/>
    </row>
    <row r="252" spans="26:26">
      <c r="Z252" s="744"/>
    </row>
    <row r="253" spans="26:26">
      <c r="Z253" s="744"/>
    </row>
    <row r="254" spans="26:26">
      <c r="Z254" s="744"/>
    </row>
    <row r="255" spans="26:26">
      <c r="Z255" s="744"/>
    </row>
    <row r="256" spans="26:26">
      <c r="Z256" s="744"/>
    </row>
    <row r="257" spans="26:26">
      <c r="Z257" s="744"/>
    </row>
    <row r="258" spans="26:26">
      <c r="Z258" s="744"/>
    </row>
    <row r="259" spans="26:26">
      <c r="Z259" s="744"/>
    </row>
    <row r="260" spans="26:26">
      <c r="Z260" s="744"/>
    </row>
    <row r="261" spans="26:26">
      <c r="Z261" s="744"/>
    </row>
    <row r="262" spans="26:26">
      <c r="Z262" s="744"/>
    </row>
    <row r="263" spans="26:26">
      <c r="Z263" s="744"/>
    </row>
    <row r="264" spans="26:26">
      <c r="Z264" s="744"/>
    </row>
    <row r="265" spans="26:26">
      <c r="Z265" s="744"/>
    </row>
    <row r="266" spans="26:26">
      <c r="Z266" s="744"/>
    </row>
    <row r="267" spans="26:26">
      <c r="Z267" s="744"/>
    </row>
    <row r="268" spans="26:26">
      <c r="Z268" s="744"/>
    </row>
    <row r="269" spans="26:26">
      <c r="Z269" s="744"/>
    </row>
    <row r="270" spans="26:26">
      <c r="Z270" s="744"/>
    </row>
    <row r="271" spans="26:26">
      <c r="Z271" s="744"/>
    </row>
    <row r="272" spans="26:26">
      <c r="Z272" s="744"/>
    </row>
    <row r="273" spans="26:26">
      <c r="Z273" s="744"/>
    </row>
    <row r="274" spans="26:26">
      <c r="Z274" s="744"/>
    </row>
    <row r="275" spans="26:26">
      <c r="Z275" s="744"/>
    </row>
    <row r="276" spans="26:26">
      <c r="Z276" s="744"/>
    </row>
    <row r="277" spans="26:26">
      <c r="Z277" s="744"/>
    </row>
    <row r="278" spans="26:26">
      <c r="Z278" s="744"/>
    </row>
    <row r="279" spans="26:26">
      <c r="Z279" s="744"/>
    </row>
    <row r="280" spans="26:26">
      <c r="Z280" s="744"/>
    </row>
    <row r="281" spans="26:26">
      <c r="Z281" s="744"/>
    </row>
    <row r="282" spans="26:26">
      <c r="Z282" s="744"/>
    </row>
    <row r="283" spans="26:26">
      <c r="Z283" s="744"/>
    </row>
    <row r="284" spans="26:26">
      <c r="Z284" s="744"/>
    </row>
    <row r="285" spans="26:26">
      <c r="Z285" s="744"/>
    </row>
    <row r="286" spans="26:26">
      <c r="Z286" s="744"/>
    </row>
    <row r="287" spans="26:26">
      <c r="Z287" s="744"/>
    </row>
    <row r="288" spans="26:26">
      <c r="Z288" s="744"/>
    </row>
    <row r="289" spans="26:26">
      <c r="Z289" s="744"/>
    </row>
  </sheetData>
  <mergeCells count="33">
    <mergeCell ref="B7:F7"/>
    <mergeCell ref="G7:Y7"/>
    <mergeCell ref="R2:Y2"/>
    <mergeCell ref="B3:Y3"/>
    <mergeCell ref="B4:Y4"/>
    <mergeCell ref="B6:F6"/>
    <mergeCell ref="G6:Y6"/>
    <mergeCell ref="V38:Y38"/>
    <mergeCell ref="B8:F8"/>
    <mergeCell ref="G8:Y8"/>
    <mergeCell ref="B10:Y10"/>
    <mergeCell ref="V12:Y30"/>
    <mergeCell ref="D14:J14"/>
    <mergeCell ref="D16:J16"/>
    <mergeCell ref="D20:J20"/>
    <mergeCell ref="D22:J22"/>
    <mergeCell ref="D26:J26"/>
    <mergeCell ref="D28:J28"/>
    <mergeCell ref="V31:Y33"/>
    <mergeCell ref="V34:Y34"/>
    <mergeCell ref="V35:Y35"/>
    <mergeCell ref="V36:Y36"/>
    <mergeCell ref="V37:Y37"/>
    <mergeCell ref="V48:Y53"/>
    <mergeCell ref="V54:Y54"/>
    <mergeCell ref="B57:Y57"/>
    <mergeCell ref="B58:Y58"/>
    <mergeCell ref="V39:Y40"/>
    <mergeCell ref="V41:Y41"/>
    <mergeCell ref="V42:Y42"/>
    <mergeCell ref="V43:Y43"/>
    <mergeCell ref="V44:Y46"/>
    <mergeCell ref="V47:Y47"/>
  </mergeCells>
  <phoneticPr fontId="3"/>
  <hyperlinks>
    <hyperlink ref="Z2" location="目次!A1" display="目次に戻る" xr:uid="{00000000-0004-0000-3400-000000000000}"/>
  </hyperlinks>
  <pageMargins left="0.7" right="0.7" top="0.75" bottom="0.75" header="0.3" footer="0.3"/>
  <pageSetup paperSize="9" scale="6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A43"/>
  <sheetViews>
    <sheetView view="pageBreakPreview" zoomScale="70" zoomScaleNormal="100" zoomScaleSheetLayoutView="70" workbookViewId="0"/>
  </sheetViews>
  <sheetFormatPr defaultRowHeight="13.5"/>
  <cols>
    <col min="1" max="1" width="2.5" style="817" customWidth="1"/>
    <col min="2" max="2" width="18.25" style="767" customWidth="1"/>
    <col min="3" max="3" width="17.25" style="767" customWidth="1"/>
    <col min="4" max="4" width="18" style="767" customWidth="1"/>
    <col min="5" max="5" width="29.5" style="767" customWidth="1"/>
    <col min="6" max="6" width="5.125" style="767" customWidth="1"/>
    <col min="7" max="7" width="8.75" style="767" customWidth="1"/>
    <col min="8" max="8" width="16.375" style="767" customWidth="1"/>
    <col min="9" max="10" width="16.125" style="767" customWidth="1"/>
    <col min="11" max="11" width="2.125" style="767" customWidth="1"/>
    <col min="12" max="12" width="6.375" style="767" customWidth="1"/>
    <col min="13" max="13" width="18.125" style="767" customWidth="1"/>
    <col min="14" max="14" width="15.25" style="767" customWidth="1"/>
    <col min="15" max="260" width="8.875" style="767"/>
    <col min="261" max="261" width="20.125" style="767" customWidth="1"/>
    <col min="262" max="262" width="18.875" style="767" customWidth="1"/>
    <col min="263" max="263" width="8.875" style="767" customWidth="1"/>
    <col min="264" max="264" width="18.875" style="767" customWidth="1"/>
    <col min="265" max="265" width="12.625" style="767" customWidth="1"/>
    <col min="266" max="266" width="22.875" style="767" customWidth="1"/>
    <col min="267" max="516" width="8.875" style="767"/>
    <col min="517" max="517" width="20.125" style="767" customWidth="1"/>
    <col min="518" max="518" width="18.875" style="767" customWidth="1"/>
    <col min="519" max="519" width="8.875" style="767" customWidth="1"/>
    <col min="520" max="520" width="18.875" style="767" customWidth="1"/>
    <col min="521" max="521" width="12.625" style="767" customWidth="1"/>
    <col min="522" max="522" width="22.875" style="767" customWidth="1"/>
    <col min="523" max="772" width="8.875" style="767"/>
    <col min="773" max="773" width="20.125" style="767" customWidth="1"/>
    <col min="774" max="774" width="18.875" style="767" customWidth="1"/>
    <col min="775" max="775" width="8.875" style="767" customWidth="1"/>
    <col min="776" max="776" width="18.875" style="767" customWidth="1"/>
    <col min="777" max="777" width="12.625" style="767" customWidth="1"/>
    <col min="778" max="778" width="22.875" style="767" customWidth="1"/>
    <col min="779" max="1028" width="8.875" style="767"/>
    <col min="1029" max="1029" width="20.125" style="767" customWidth="1"/>
    <col min="1030" max="1030" width="18.875" style="767" customWidth="1"/>
    <col min="1031" max="1031" width="8.875" style="767" customWidth="1"/>
    <col min="1032" max="1032" width="18.875" style="767" customWidth="1"/>
    <col min="1033" max="1033" width="12.625" style="767" customWidth="1"/>
    <col min="1034" max="1034" width="22.875" style="767" customWidth="1"/>
    <col min="1035" max="1284" width="8.875" style="767"/>
    <col min="1285" max="1285" width="20.125" style="767" customWidth="1"/>
    <col min="1286" max="1286" width="18.875" style="767" customWidth="1"/>
    <col min="1287" max="1287" width="8.875" style="767" customWidth="1"/>
    <col min="1288" max="1288" width="18.875" style="767" customWidth="1"/>
    <col min="1289" max="1289" width="12.625" style="767" customWidth="1"/>
    <col min="1290" max="1290" width="22.875" style="767" customWidth="1"/>
    <col min="1291" max="1540" width="8.875" style="767"/>
    <col min="1541" max="1541" width="20.125" style="767" customWidth="1"/>
    <col min="1542" max="1542" width="18.875" style="767" customWidth="1"/>
    <col min="1543" max="1543" width="8.875" style="767" customWidth="1"/>
    <col min="1544" max="1544" width="18.875" style="767" customWidth="1"/>
    <col min="1545" max="1545" width="12.625" style="767" customWidth="1"/>
    <col min="1546" max="1546" width="22.875" style="767" customWidth="1"/>
    <col min="1547" max="1796" width="8.875" style="767"/>
    <col min="1797" max="1797" width="20.125" style="767" customWidth="1"/>
    <col min="1798" max="1798" width="18.875" style="767" customWidth="1"/>
    <col min="1799" max="1799" width="8.875" style="767" customWidth="1"/>
    <col min="1800" max="1800" width="18.875" style="767" customWidth="1"/>
    <col min="1801" max="1801" width="12.625" style="767" customWidth="1"/>
    <col min="1802" max="1802" width="22.875" style="767" customWidth="1"/>
    <col min="1803" max="2052" width="8.875" style="767"/>
    <col min="2053" max="2053" width="20.125" style="767" customWidth="1"/>
    <col min="2054" max="2054" width="18.875" style="767" customWidth="1"/>
    <col min="2055" max="2055" width="8.875" style="767" customWidth="1"/>
    <col min="2056" max="2056" width="18.875" style="767" customWidth="1"/>
    <col min="2057" max="2057" width="12.625" style="767" customWidth="1"/>
    <col min="2058" max="2058" width="22.875" style="767" customWidth="1"/>
    <col min="2059" max="2308" width="8.875" style="767"/>
    <col min="2309" max="2309" width="20.125" style="767" customWidth="1"/>
    <col min="2310" max="2310" width="18.875" style="767" customWidth="1"/>
    <col min="2311" max="2311" width="8.875" style="767" customWidth="1"/>
    <col min="2312" max="2312" width="18.875" style="767" customWidth="1"/>
    <col min="2313" max="2313" width="12.625" style="767" customWidth="1"/>
    <col min="2314" max="2314" width="22.875" style="767" customWidth="1"/>
    <col min="2315" max="2564" width="8.875" style="767"/>
    <col min="2565" max="2565" width="20.125" style="767" customWidth="1"/>
    <col min="2566" max="2566" width="18.875" style="767" customWidth="1"/>
    <col min="2567" max="2567" width="8.875" style="767" customWidth="1"/>
    <col min="2568" max="2568" width="18.875" style="767" customWidth="1"/>
    <col min="2569" max="2569" width="12.625" style="767" customWidth="1"/>
    <col min="2570" max="2570" width="22.875" style="767" customWidth="1"/>
    <col min="2571" max="2820" width="8.875" style="767"/>
    <col min="2821" max="2821" width="20.125" style="767" customWidth="1"/>
    <col min="2822" max="2822" width="18.875" style="767" customWidth="1"/>
    <col min="2823" max="2823" width="8.875" style="767" customWidth="1"/>
    <col min="2824" max="2824" width="18.875" style="767" customWidth="1"/>
    <col min="2825" max="2825" width="12.625" style="767" customWidth="1"/>
    <col min="2826" max="2826" width="22.875" style="767" customWidth="1"/>
    <col min="2827" max="3076" width="8.875" style="767"/>
    <col min="3077" max="3077" width="20.125" style="767" customWidth="1"/>
    <col min="3078" max="3078" width="18.875" style="767" customWidth="1"/>
    <col min="3079" max="3079" width="8.875" style="767" customWidth="1"/>
    <col min="3080" max="3080" width="18.875" style="767" customWidth="1"/>
    <col min="3081" max="3081" width="12.625" style="767" customWidth="1"/>
    <col min="3082" max="3082" width="22.875" style="767" customWidth="1"/>
    <col min="3083" max="3332" width="8.875" style="767"/>
    <col min="3333" max="3333" width="20.125" style="767" customWidth="1"/>
    <col min="3334" max="3334" width="18.875" style="767" customWidth="1"/>
    <col min="3335" max="3335" width="8.875" style="767" customWidth="1"/>
    <col min="3336" max="3336" width="18.875" style="767" customWidth="1"/>
    <col min="3337" max="3337" width="12.625" style="767" customWidth="1"/>
    <col min="3338" max="3338" width="22.875" style="767" customWidth="1"/>
    <col min="3339" max="3588" width="8.875" style="767"/>
    <col min="3589" max="3589" width="20.125" style="767" customWidth="1"/>
    <col min="3590" max="3590" width="18.875" style="767" customWidth="1"/>
    <col min="3591" max="3591" width="8.875" style="767" customWidth="1"/>
    <col min="3592" max="3592" width="18.875" style="767" customWidth="1"/>
    <col min="3593" max="3593" width="12.625" style="767" customWidth="1"/>
    <col min="3594" max="3594" width="22.875" style="767" customWidth="1"/>
    <col min="3595" max="3844" width="8.875" style="767"/>
    <col min="3845" max="3845" width="20.125" style="767" customWidth="1"/>
    <col min="3846" max="3846" width="18.875" style="767" customWidth="1"/>
    <col min="3847" max="3847" width="8.875" style="767" customWidth="1"/>
    <col min="3848" max="3848" width="18.875" style="767" customWidth="1"/>
    <col min="3849" max="3849" width="12.625" style="767" customWidth="1"/>
    <col min="3850" max="3850" width="22.875" style="767" customWidth="1"/>
    <col min="3851" max="4100" width="8.875" style="767"/>
    <col min="4101" max="4101" width="20.125" style="767" customWidth="1"/>
    <col min="4102" max="4102" width="18.875" style="767" customWidth="1"/>
    <col min="4103" max="4103" width="8.875" style="767" customWidth="1"/>
    <col min="4104" max="4104" width="18.875" style="767" customWidth="1"/>
    <col min="4105" max="4105" width="12.625" style="767" customWidth="1"/>
    <col min="4106" max="4106" width="22.875" style="767" customWidth="1"/>
    <col min="4107" max="4356" width="8.875" style="767"/>
    <col min="4357" max="4357" width="20.125" style="767" customWidth="1"/>
    <col min="4358" max="4358" width="18.875" style="767" customWidth="1"/>
    <col min="4359" max="4359" width="8.875" style="767" customWidth="1"/>
    <col min="4360" max="4360" width="18.875" style="767" customWidth="1"/>
    <col min="4361" max="4361" width="12.625" style="767" customWidth="1"/>
    <col min="4362" max="4362" width="22.875" style="767" customWidth="1"/>
    <col min="4363" max="4612" width="8.875" style="767"/>
    <col min="4613" max="4613" width="20.125" style="767" customWidth="1"/>
    <col min="4614" max="4614" width="18.875" style="767" customWidth="1"/>
    <col min="4615" max="4615" width="8.875" style="767" customWidth="1"/>
    <col min="4616" max="4616" width="18.875" style="767" customWidth="1"/>
    <col min="4617" max="4617" width="12.625" style="767" customWidth="1"/>
    <col min="4618" max="4618" width="22.875" style="767" customWidth="1"/>
    <col min="4619" max="4868" width="8.875" style="767"/>
    <col min="4869" max="4869" width="20.125" style="767" customWidth="1"/>
    <col min="4870" max="4870" width="18.875" style="767" customWidth="1"/>
    <col min="4871" max="4871" width="8.875" style="767" customWidth="1"/>
    <col min="4872" max="4872" width="18.875" style="767" customWidth="1"/>
    <col min="4873" max="4873" width="12.625" style="767" customWidth="1"/>
    <col min="4874" max="4874" width="22.875" style="767" customWidth="1"/>
    <col min="4875" max="5124" width="8.875" style="767"/>
    <col min="5125" max="5125" width="20.125" style="767" customWidth="1"/>
    <col min="5126" max="5126" width="18.875" style="767" customWidth="1"/>
    <col min="5127" max="5127" width="8.875" style="767" customWidth="1"/>
    <col min="5128" max="5128" width="18.875" style="767" customWidth="1"/>
    <col min="5129" max="5129" width="12.625" style="767" customWidth="1"/>
    <col min="5130" max="5130" width="22.875" style="767" customWidth="1"/>
    <col min="5131" max="5380" width="8.875" style="767"/>
    <col min="5381" max="5381" width="20.125" style="767" customWidth="1"/>
    <col min="5382" max="5382" width="18.875" style="767" customWidth="1"/>
    <col min="5383" max="5383" width="8.875" style="767" customWidth="1"/>
    <col min="5384" max="5384" width="18.875" style="767" customWidth="1"/>
    <col min="5385" max="5385" width="12.625" style="767" customWidth="1"/>
    <col min="5386" max="5386" width="22.875" style="767" customWidth="1"/>
    <col min="5387" max="5636" width="8.875" style="767"/>
    <col min="5637" max="5637" width="20.125" style="767" customWidth="1"/>
    <col min="5638" max="5638" width="18.875" style="767" customWidth="1"/>
    <col min="5639" max="5639" width="8.875" style="767" customWidth="1"/>
    <col min="5640" max="5640" width="18.875" style="767" customWidth="1"/>
    <col min="5641" max="5641" width="12.625" style="767" customWidth="1"/>
    <col min="5642" max="5642" width="22.875" style="767" customWidth="1"/>
    <col min="5643" max="5892" width="8.875" style="767"/>
    <col min="5893" max="5893" width="20.125" style="767" customWidth="1"/>
    <col min="5894" max="5894" width="18.875" style="767" customWidth="1"/>
    <col min="5895" max="5895" width="8.875" style="767" customWidth="1"/>
    <col min="5896" max="5896" width="18.875" style="767" customWidth="1"/>
    <col min="5897" max="5897" width="12.625" style="767" customWidth="1"/>
    <col min="5898" max="5898" width="22.875" style="767" customWidth="1"/>
    <col min="5899" max="6148" width="8.875" style="767"/>
    <col min="6149" max="6149" width="20.125" style="767" customWidth="1"/>
    <col min="6150" max="6150" width="18.875" style="767" customWidth="1"/>
    <col min="6151" max="6151" width="8.875" style="767" customWidth="1"/>
    <col min="6152" max="6152" width="18.875" style="767" customWidth="1"/>
    <col min="6153" max="6153" width="12.625" style="767" customWidth="1"/>
    <col min="6154" max="6154" width="22.875" style="767" customWidth="1"/>
    <col min="6155" max="6404" width="8.875" style="767"/>
    <col min="6405" max="6405" width="20.125" style="767" customWidth="1"/>
    <col min="6406" max="6406" width="18.875" style="767" customWidth="1"/>
    <col min="6407" max="6407" width="8.875" style="767" customWidth="1"/>
    <col min="6408" max="6408" width="18.875" style="767" customWidth="1"/>
    <col min="6409" max="6409" width="12.625" style="767" customWidth="1"/>
    <col min="6410" max="6410" width="22.875" style="767" customWidth="1"/>
    <col min="6411" max="6660" width="8.875" style="767"/>
    <col min="6661" max="6661" width="20.125" style="767" customWidth="1"/>
    <col min="6662" max="6662" width="18.875" style="767" customWidth="1"/>
    <col min="6663" max="6663" width="8.875" style="767" customWidth="1"/>
    <col min="6664" max="6664" width="18.875" style="767" customWidth="1"/>
    <col min="6665" max="6665" width="12.625" style="767" customWidth="1"/>
    <col min="6666" max="6666" width="22.875" style="767" customWidth="1"/>
    <col min="6667" max="6916" width="8.875" style="767"/>
    <col min="6917" max="6917" width="20.125" style="767" customWidth="1"/>
    <col min="6918" max="6918" width="18.875" style="767" customWidth="1"/>
    <col min="6919" max="6919" width="8.875" style="767" customWidth="1"/>
    <col min="6920" max="6920" width="18.875" style="767" customWidth="1"/>
    <col min="6921" max="6921" width="12.625" style="767" customWidth="1"/>
    <col min="6922" max="6922" width="22.875" style="767" customWidth="1"/>
    <col min="6923" max="7172" width="8.875" style="767"/>
    <col min="7173" max="7173" width="20.125" style="767" customWidth="1"/>
    <col min="7174" max="7174" width="18.875" style="767" customWidth="1"/>
    <col min="7175" max="7175" width="8.875" style="767" customWidth="1"/>
    <col min="7176" max="7176" width="18.875" style="767" customWidth="1"/>
    <col min="7177" max="7177" width="12.625" style="767" customWidth="1"/>
    <col min="7178" max="7178" width="22.875" style="767" customWidth="1"/>
    <col min="7179" max="7428" width="8.875" style="767"/>
    <col min="7429" max="7429" width="20.125" style="767" customWidth="1"/>
    <col min="7430" max="7430" width="18.875" style="767" customWidth="1"/>
    <col min="7431" max="7431" width="8.875" style="767" customWidth="1"/>
    <col min="7432" max="7432" width="18.875" style="767" customWidth="1"/>
    <col min="7433" max="7433" width="12.625" style="767" customWidth="1"/>
    <col min="7434" max="7434" width="22.875" style="767" customWidth="1"/>
    <col min="7435" max="7684" width="8.875" style="767"/>
    <col min="7685" max="7685" width="20.125" style="767" customWidth="1"/>
    <col min="7686" max="7686" width="18.875" style="767" customWidth="1"/>
    <col min="7687" max="7687" width="8.875" style="767" customWidth="1"/>
    <col min="7688" max="7688" width="18.875" style="767" customWidth="1"/>
    <col min="7689" max="7689" width="12.625" style="767" customWidth="1"/>
    <col min="7690" max="7690" width="22.875" style="767" customWidth="1"/>
    <col min="7691" max="7940" width="8.875" style="767"/>
    <col min="7941" max="7941" width="20.125" style="767" customWidth="1"/>
    <col min="7942" max="7942" width="18.875" style="767" customWidth="1"/>
    <col min="7943" max="7943" width="8.875" style="767" customWidth="1"/>
    <col min="7944" max="7944" width="18.875" style="767" customWidth="1"/>
    <col min="7945" max="7945" width="12.625" style="767" customWidth="1"/>
    <col min="7946" max="7946" width="22.875" style="767" customWidth="1"/>
    <col min="7947" max="8196" width="8.875" style="767"/>
    <col min="8197" max="8197" width="20.125" style="767" customWidth="1"/>
    <col min="8198" max="8198" width="18.875" style="767" customWidth="1"/>
    <col min="8199" max="8199" width="8.875" style="767" customWidth="1"/>
    <col min="8200" max="8200" width="18.875" style="767" customWidth="1"/>
    <col min="8201" max="8201" width="12.625" style="767" customWidth="1"/>
    <col min="8202" max="8202" width="22.875" style="767" customWidth="1"/>
    <col min="8203" max="8452" width="8.875" style="767"/>
    <col min="8453" max="8453" width="20.125" style="767" customWidth="1"/>
    <col min="8454" max="8454" width="18.875" style="767" customWidth="1"/>
    <col min="8455" max="8455" width="8.875" style="767" customWidth="1"/>
    <col min="8456" max="8456" width="18.875" style="767" customWidth="1"/>
    <col min="8457" max="8457" width="12.625" style="767" customWidth="1"/>
    <col min="8458" max="8458" width="22.875" style="767" customWidth="1"/>
    <col min="8459" max="8708" width="8.875" style="767"/>
    <col min="8709" max="8709" width="20.125" style="767" customWidth="1"/>
    <col min="8710" max="8710" width="18.875" style="767" customWidth="1"/>
    <col min="8711" max="8711" width="8.875" style="767" customWidth="1"/>
    <col min="8712" max="8712" width="18.875" style="767" customWidth="1"/>
    <col min="8713" max="8713" width="12.625" style="767" customWidth="1"/>
    <col min="8714" max="8714" width="22.875" style="767" customWidth="1"/>
    <col min="8715" max="8964" width="8.875" style="767"/>
    <col min="8965" max="8965" width="20.125" style="767" customWidth="1"/>
    <col min="8966" max="8966" width="18.875" style="767" customWidth="1"/>
    <col min="8967" max="8967" width="8.875" style="767" customWidth="1"/>
    <col min="8968" max="8968" width="18.875" style="767" customWidth="1"/>
    <col min="8969" max="8969" width="12.625" style="767" customWidth="1"/>
    <col min="8970" max="8970" width="22.875" style="767" customWidth="1"/>
    <col min="8971" max="9220" width="8.875" style="767"/>
    <col min="9221" max="9221" width="20.125" style="767" customWidth="1"/>
    <col min="9222" max="9222" width="18.875" style="767" customWidth="1"/>
    <col min="9223" max="9223" width="8.875" style="767" customWidth="1"/>
    <col min="9224" max="9224" width="18.875" style="767" customWidth="1"/>
    <col min="9225" max="9225" width="12.625" style="767" customWidth="1"/>
    <col min="9226" max="9226" width="22.875" style="767" customWidth="1"/>
    <col min="9227" max="9476" width="8.875" style="767"/>
    <col min="9477" max="9477" width="20.125" style="767" customWidth="1"/>
    <col min="9478" max="9478" width="18.875" style="767" customWidth="1"/>
    <col min="9479" max="9479" width="8.875" style="767" customWidth="1"/>
    <col min="9480" max="9480" width="18.875" style="767" customWidth="1"/>
    <col min="9481" max="9481" width="12.625" style="767" customWidth="1"/>
    <col min="9482" max="9482" width="22.875" style="767" customWidth="1"/>
    <col min="9483" max="9732" width="8.875" style="767"/>
    <col min="9733" max="9733" width="20.125" style="767" customWidth="1"/>
    <col min="9734" max="9734" width="18.875" style="767" customWidth="1"/>
    <col min="9735" max="9735" width="8.875" style="767" customWidth="1"/>
    <col min="9736" max="9736" width="18.875" style="767" customWidth="1"/>
    <col min="9737" max="9737" width="12.625" style="767" customWidth="1"/>
    <col min="9738" max="9738" width="22.875" style="767" customWidth="1"/>
    <col min="9739" max="9988" width="8.875" style="767"/>
    <col min="9989" max="9989" width="20.125" style="767" customWidth="1"/>
    <col min="9990" max="9990" width="18.875" style="767" customWidth="1"/>
    <col min="9991" max="9991" width="8.875" style="767" customWidth="1"/>
    <col min="9992" max="9992" width="18.875" style="767" customWidth="1"/>
    <col min="9993" max="9993" width="12.625" style="767" customWidth="1"/>
    <col min="9994" max="9994" width="22.875" style="767" customWidth="1"/>
    <col min="9995" max="10244" width="8.875" style="767"/>
    <col min="10245" max="10245" width="20.125" style="767" customWidth="1"/>
    <col min="10246" max="10246" width="18.875" style="767" customWidth="1"/>
    <col min="10247" max="10247" width="8.875" style="767" customWidth="1"/>
    <col min="10248" max="10248" width="18.875" style="767" customWidth="1"/>
    <col min="10249" max="10249" width="12.625" style="767" customWidth="1"/>
    <col min="10250" max="10250" width="22.875" style="767" customWidth="1"/>
    <col min="10251" max="10500" width="8.875" style="767"/>
    <col min="10501" max="10501" width="20.125" style="767" customWidth="1"/>
    <col min="10502" max="10502" width="18.875" style="767" customWidth="1"/>
    <col min="10503" max="10503" width="8.875" style="767" customWidth="1"/>
    <col min="10504" max="10504" width="18.875" style="767" customWidth="1"/>
    <col min="10505" max="10505" width="12.625" style="767" customWidth="1"/>
    <col min="10506" max="10506" width="22.875" style="767" customWidth="1"/>
    <col min="10507" max="10756" width="8.875" style="767"/>
    <col min="10757" max="10757" width="20.125" style="767" customWidth="1"/>
    <col min="10758" max="10758" width="18.875" style="767" customWidth="1"/>
    <col min="10759" max="10759" width="8.875" style="767" customWidth="1"/>
    <col min="10760" max="10760" width="18.875" style="767" customWidth="1"/>
    <col min="10761" max="10761" width="12.625" style="767" customWidth="1"/>
    <col min="10762" max="10762" width="22.875" style="767" customWidth="1"/>
    <col min="10763" max="11012" width="8.875" style="767"/>
    <col min="11013" max="11013" width="20.125" style="767" customWidth="1"/>
    <col min="11014" max="11014" width="18.875" style="767" customWidth="1"/>
    <col min="11015" max="11015" width="8.875" style="767" customWidth="1"/>
    <col min="11016" max="11016" width="18.875" style="767" customWidth="1"/>
    <col min="11017" max="11017" width="12.625" style="767" customWidth="1"/>
    <col min="11018" max="11018" width="22.875" style="767" customWidth="1"/>
    <col min="11019" max="11268" width="8.875" style="767"/>
    <col min="11269" max="11269" width="20.125" style="767" customWidth="1"/>
    <col min="11270" max="11270" width="18.875" style="767" customWidth="1"/>
    <col min="11271" max="11271" width="8.875" style="767" customWidth="1"/>
    <col min="11272" max="11272" width="18.875" style="767" customWidth="1"/>
    <col min="11273" max="11273" width="12.625" style="767" customWidth="1"/>
    <col min="11274" max="11274" width="22.875" style="767" customWidth="1"/>
    <col min="11275" max="11524" width="8.875" style="767"/>
    <col min="11525" max="11525" width="20.125" style="767" customWidth="1"/>
    <col min="11526" max="11526" width="18.875" style="767" customWidth="1"/>
    <col min="11527" max="11527" width="8.875" style="767" customWidth="1"/>
    <col min="11528" max="11528" width="18.875" style="767" customWidth="1"/>
    <col min="11529" max="11529" width="12.625" style="767" customWidth="1"/>
    <col min="11530" max="11530" width="22.875" style="767" customWidth="1"/>
    <col min="11531" max="11780" width="8.875" style="767"/>
    <col min="11781" max="11781" width="20.125" style="767" customWidth="1"/>
    <col min="11782" max="11782" width="18.875" style="767" customWidth="1"/>
    <col min="11783" max="11783" width="8.875" style="767" customWidth="1"/>
    <col min="11784" max="11784" width="18.875" style="767" customWidth="1"/>
    <col min="11785" max="11785" width="12.625" style="767" customWidth="1"/>
    <col min="11786" max="11786" width="22.875" style="767" customWidth="1"/>
    <col min="11787" max="12036" width="8.875" style="767"/>
    <col min="12037" max="12037" width="20.125" style="767" customWidth="1"/>
    <col min="12038" max="12038" width="18.875" style="767" customWidth="1"/>
    <col min="12039" max="12039" width="8.875" style="767" customWidth="1"/>
    <col min="12040" max="12040" width="18.875" style="767" customWidth="1"/>
    <col min="12041" max="12041" width="12.625" style="767" customWidth="1"/>
    <col min="12042" max="12042" width="22.875" style="767" customWidth="1"/>
    <col min="12043" max="12292" width="8.875" style="767"/>
    <col min="12293" max="12293" width="20.125" style="767" customWidth="1"/>
    <col min="12294" max="12294" width="18.875" style="767" customWidth="1"/>
    <col min="12295" max="12295" width="8.875" style="767" customWidth="1"/>
    <col min="12296" max="12296" width="18.875" style="767" customWidth="1"/>
    <col min="12297" max="12297" width="12.625" style="767" customWidth="1"/>
    <col min="12298" max="12298" width="22.875" style="767" customWidth="1"/>
    <col min="12299" max="12548" width="8.875" style="767"/>
    <col min="12549" max="12549" width="20.125" style="767" customWidth="1"/>
    <col min="12550" max="12550" width="18.875" style="767" customWidth="1"/>
    <col min="12551" max="12551" width="8.875" style="767" customWidth="1"/>
    <col min="12552" max="12552" width="18.875" style="767" customWidth="1"/>
    <col min="12553" max="12553" width="12.625" style="767" customWidth="1"/>
    <col min="12554" max="12554" width="22.875" style="767" customWidth="1"/>
    <col min="12555" max="12804" width="8.875" style="767"/>
    <col min="12805" max="12805" width="20.125" style="767" customWidth="1"/>
    <col min="12806" max="12806" width="18.875" style="767" customWidth="1"/>
    <col min="12807" max="12807" width="8.875" style="767" customWidth="1"/>
    <col min="12808" max="12808" width="18.875" style="767" customWidth="1"/>
    <col min="12809" max="12809" width="12.625" style="767" customWidth="1"/>
    <col min="12810" max="12810" width="22.875" style="767" customWidth="1"/>
    <col min="12811" max="13060" width="8.875" style="767"/>
    <col min="13061" max="13061" width="20.125" style="767" customWidth="1"/>
    <col min="13062" max="13062" width="18.875" style="767" customWidth="1"/>
    <col min="13063" max="13063" width="8.875" style="767" customWidth="1"/>
    <col min="13064" max="13064" width="18.875" style="767" customWidth="1"/>
    <col min="13065" max="13065" width="12.625" style="767" customWidth="1"/>
    <col min="13066" max="13066" width="22.875" style="767" customWidth="1"/>
    <col min="13067" max="13316" width="8.875" style="767"/>
    <col min="13317" max="13317" width="20.125" style="767" customWidth="1"/>
    <col min="13318" max="13318" width="18.875" style="767" customWidth="1"/>
    <col min="13319" max="13319" width="8.875" style="767" customWidth="1"/>
    <col min="13320" max="13320" width="18.875" style="767" customWidth="1"/>
    <col min="13321" max="13321" width="12.625" style="767" customWidth="1"/>
    <col min="13322" max="13322" width="22.875" style="767" customWidth="1"/>
    <col min="13323" max="13572" width="8.875" style="767"/>
    <col min="13573" max="13573" width="20.125" style="767" customWidth="1"/>
    <col min="13574" max="13574" width="18.875" style="767" customWidth="1"/>
    <col min="13575" max="13575" width="8.875" style="767" customWidth="1"/>
    <col min="13576" max="13576" width="18.875" style="767" customWidth="1"/>
    <col min="13577" max="13577" width="12.625" style="767" customWidth="1"/>
    <col min="13578" max="13578" width="22.875" style="767" customWidth="1"/>
    <col min="13579" max="13828" width="8.875" style="767"/>
    <col min="13829" max="13829" width="20.125" style="767" customWidth="1"/>
    <col min="13830" max="13830" width="18.875" style="767" customWidth="1"/>
    <col min="13831" max="13831" width="8.875" style="767" customWidth="1"/>
    <col min="13832" max="13832" width="18.875" style="767" customWidth="1"/>
    <col min="13833" max="13833" width="12.625" style="767" customWidth="1"/>
    <col min="13834" max="13834" width="22.875" style="767" customWidth="1"/>
    <col min="13835" max="14084" width="8.875" style="767"/>
    <col min="14085" max="14085" width="20.125" style="767" customWidth="1"/>
    <col min="14086" max="14086" width="18.875" style="767" customWidth="1"/>
    <col min="14087" max="14087" width="8.875" style="767" customWidth="1"/>
    <col min="14088" max="14088" width="18.875" style="767" customWidth="1"/>
    <col min="14089" max="14089" width="12.625" style="767" customWidth="1"/>
    <col min="14090" max="14090" width="22.875" style="767" customWidth="1"/>
    <col min="14091" max="14340" width="8.875" style="767"/>
    <col min="14341" max="14341" width="20.125" style="767" customWidth="1"/>
    <col min="14342" max="14342" width="18.875" style="767" customWidth="1"/>
    <col min="14343" max="14343" width="8.875" style="767" customWidth="1"/>
    <col min="14344" max="14344" width="18.875" style="767" customWidth="1"/>
    <col min="14345" max="14345" width="12.625" style="767" customWidth="1"/>
    <col min="14346" max="14346" width="22.875" style="767" customWidth="1"/>
    <col min="14347" max="14596" width="8.875" style="767"/>
    <col min="14597" max="14597" width="20.125" style="767" customWidth="1"/>
    <col min="14598" max="14598" width="18.875" style="767" customWidth="1"/>
    <col min="14599" max="14599" width="8.875" style="767" customWidth="1"/>
    <col min="14600" max="14600" width="18.875" style="767" customWidth="1"/>
    <col min="14601" max="14601" width="12.625" style="767" customWidth="1"/>
    <col min="14602" max="14602" width="22.875" style="767" customWidth="1"/>
    <col min="14603" max="14852" width="8.875" style="767"/>
    <col min="14853" max="14853" width="20.125" style="767" customWidth="1"/>
    <col min="14854" max="14854" width="18.875" style="767" customWidth="1"/>
    <col min="14855" max="14855" width="8.875" style="767" customWidth="1"/>
    <col min="14856" max="14856" width="18.875" style="767" customWidth="1"/>
    <col min="14857" max="14857" width="12.625" style="767" customWidth="1"/>
    <col min="14858" max="14858" width="22.875" style="767" customWidth="1"/>
    <col min="14859" max="15108" width="8.875" style="767"/>
    <col min="15109" max="15109" width="20.125" style="767" customWidth="1"/>
    <col min="15110" max="15110" width="18.875" style="767" customWidth="1"/>
    <col min="15111" max="15111" width="8.875" style="767" customWidth="1"/>
    <col min="15112" max="15112" width="18.875" style="767" customWidth="1"/>
    <col min="15113" max="15113" width="12.625" style="767" customWidth="1"/>
    <col min="15114" max="15114" width="22.875" style="767" customWidth="1"/>
    <col min="15115" max="15364" width="8.875" style="767"/>
    <col min="15365" max="15365" width="20.125" style="767" customWidth="1"/>
    <col min="15366" max="15366" width="18.875" style="767" customWidth="1"/>
    <col min="15367" max="15367" width="8.875" style="767" customWidth="1"/>
    <col min="15368" max="15368" width="18.875" style="767" customWidth="1"/>
    <col min="15369" max="15369" width="12.625" style="767" customWidth="1"/>
    <col min="15370" max="15370" width="22.875" style="767" customWidth="1"/>
    <col min="15371" max="15620" width="8.875" style="767"/>
    <col min="15621" max="15621" width="20.125" style="767" customWidth="1"/>
    <col min="15622" max="15622" width="18.875" style="767" customWidth="1"/>
    <col min="15623" max="15623" width="8.875" style="767" customWidth="1"/>
    <col min="15624" max="15624" width="18.875" style="767" customWidth="1"/>
    <col min="15625" max="15625" width="12.625" style="767" customWidth="1"/>
    <col min="15626" max="15626" width="22.875" style="767" customWidth="1"/>
    <col min="15627" max="15876" width="8.875" style="767"/>
    <col min="15877" max="15877" width="20.125" style="767" customWidth="1"/>
    <col min="15878" max="15878" width="18.875" style="767" customWidth="1"/>
    <col min="15879" max="15879" width="8.875" style="767" customWidth="1"/>
    <col min="15880" max="15880" width="18.875" style="767" customWidth="1"/>
    <col min="15881" max="15881" width="12.625" style="767" customWidth="1"/>
    <col min="15882" max="15882" width="22.875" style="767" customWidth="1"/>
    <col min="15883" max="16132" width="8.875" style="767"/>
    <col min="16133" max="16133" width="20.125" style="767" customWidth="1"/>
    <col min="16134" max="16134" width="18.875" style="767" customWidth="1"/>
    <col min="16135" max="16135" width="8.875" style="767" customWidth="1"/>
    <col min="16136" max="16136" width="18.875" style="767" customWidth="1"/>
    <col min="16137" max="16137" width="12.625" style="767" customWidth="1"/>
    <col min="16138" max="16138" width="22.875" style="767" customWidth="1"/>
    <col min="16139" max="16384" width="8.875" style="767"/>
  </cols>
  <sheetData>
    <row r="1" spans="1:27" ht="28.5" customHeight="1">
      <c r="B1" s="795" t="s">
        <v>1245</v>
      </c>
      <c r="I1" s="2902"/>
      <c r="J1" s="2902"/>
    </row>
    <row r="2" spans="1:27" ht="28.5" customHeight="1">
      <c r="I2" s="2902" t="s">
        <v>1117</v>
      </c>
      <c r="J2" s="2902"/>
    </row>
    <row r="3" spans="1:27" s="793" customFormat="1" ht="28.5" customHeight="1">
      <c r="A3" s="794"/>
      <c r="M3" s="4" t="s">
        <v>0</v>
      </c>
      <c r="R3" s="2903"/>
      <c r="S3" s="2903"/>
      <c r="T3" s="2903"/>
      <c r="U3" s="2903"/>
      <c r="V3" s="2903"/>
      <c r="W3" s="2903"/>
      <c r="X3" s="2903"/>
      <c r="Y3" s="2903"/>
      <c r="Z3" s="794"/>
      <c r="AA3" s="794"/>
    </row>
    <row r="4" spans="1:27" ht="28.5" customHeight="1">
      <c r="B4" s="2176" t="s">
        <v>1118</v>
      </c>
      <c r="C4" s="2176"/>
      <c r="D4" s="2176"/>
      <c r="E4" s="2176"/>
      <c r="F4" s="2176"/>
      <c r="G4" s="2176"/>
      <c r="H4" s="2176"/>
      <c r="I4" s="2176"/>
      <c r="J4" s="2176"/>
    </row>
    <row r="5" spans="1:27" ht="28.5" customHeight="1" thickBot="1"/>
    <row r="6" spans="1:27" ht="28.5" customHeight="1">
      <c r="A6" s="954"/>
      <c r="B6" s="796" t="s">
        <v>2</v>
      </c>
      <c r="C6" s="2904"/>
      <c r="D6" s="2905"/>
      <c r="E6" s="2905"/>
      <c r="F6" s="2905"/>
      <c r="G6" s="2905"/>
      <c r="H6" s="2905"/>
      <c r="I6" s="2905"/>
      <c r="J6" s="2906"/>
    </row>
    <row r="7" spans="1:27" ht="28.5" customHeight="1" thickBot="1">
      <c r="A7" s="954"/>
      <c r="B7" s="797" t="s">
        <v>3</v>
      </c>
      <c r="C7" s="2899" t="s">
        <v>566</v>
      </c>
      <c r="D7" s="2900"/>
      <c r="E7" s="2900"/>
      <c r="F7" s="2900"/>
      <c r="G7" s="2900"/>
      <c r="H7" s="2900"/>
      <c r="I7" s="2900"/>
      <c r="J7" s="2901"/>
    </row>
    <row r="8" spans="1:27" ht="28.5" customHeight="1">
      <c r="A8" s="954"/>
      <c r="B8" s="795"/>
      <c r="C8" s="795"/>
      <c r="D8" s="795"/>
      <c r="E8" s="795"/>
      <c r="F8" s="795"/>
      <c r="G8" s="795"/>
      <c r="H8" s="795"/>
      <c r="I8" s="795"/>
      <c r="J8" s="795"/>
    </row>
    <row r="9" spans="1:27" ht="28.5" customHeight="1" thickBot="1">
      <c r="A9" s="954"/>
      <c r="B9" s="795" t="s">
        <v>1119</v>
      </c>
      <c r="C9" s="795"/>
      <c r="D9" s="795"/>
      <c r="E9" s="795"/>
      <c r="F9" s="795"/>
      <c r="G9" s="795"/>
      <c r="H9" s="795"/>
      <c r="I9" s="795"/>
      <c r="J9" s="795"/>
    </row>
    <row r="10" spans="1:27" ht="65.25" customHeight="1">
      <c r="A10" s="954"/>
      <c r="B10" s="2907" t="s">
        <v>1120</v>
      </c>
      <c r="C10" s="2908"/>
      <c r="D10" s="2908"/>
      <c r="E10" s="2908"/>
      <c r="F10" s="2908"/>
      <c r="G10" s="2908"/>
      <c r="H10" s="2908"/>
      <c r="I10" s="2908"/>
      <c r="J10" s="2909"/>
    </row>
    <row r="11" spans="1:27" ht="28.5" customHeight="1">
      <c r="A11" s="954"/>
      <c r="B11" s="2910" t="s">
        <v>1121</v>
      </c>
      <c r="C11" s="2913" t="s">
        <v>1296</v>
      </c>
      <c r="D11" s="2914"/>
      <c r="E11" s="2915"/>
      <c r="F11" s="2922" t="s">
        <v>1122</v>
      </c>
      <c r="G11" s="2924" t="s">
        <v>1123</v>
      </c>
      <c r="H11" s="2925"/>
      <c r="I11" s="2925"/>
      <c r="J11" s="2926"/>
    </row>
    <row r="12" spans="1:27" ht="28.5" customHeight="1">
      <c r="A12" s="954"/>
      <c r="B12" s="2911"/>
      <c r="C12" s="2916"/>
      <c r="D12" s="2917"/>
      <c r="E12" s="2918"/>
      <c r="F12" s="2923"/>
      <c r="G12" s="2916"/>
      <c r="H12" s="2917"/>
      <c r="I12" s="2917"/>
      <c r="J12" s="2927"/>
    </row>
    <row r="13" spans="1:27" ht="28.5" customHeight="1">
      <c r="A13" s="954"/>
      <c r="B13" s="2911"/>
      <c r="C13" s="2916"/>
      <c r="D13" s="2917"/>
      <c r="E13" s="2918"/>
      <c r="F13" s="2923"/>
      <c r="G13" s="2928" t="s">
        <v>1124</v>
      </c>
      <c r="H13" s="2928"/>
      <c r="I13" s="2928" t="s">
        <v>1125</v>
      </c>
      <c r="J13" s="2929"/>
    </row>
    <row r="14" spans="1:27" ht="28.5" customHeight="1">
      <c r="A14" s="954"/>
      <c r="B14" s="2911"/>
      <c r="C14" s="2916"/>
      <c r="D14" s="2917"/>
      <c r="E14" s="2918"/>
      <c r="F14" s="2923"/>
      <c r="G14" s="2930" t="s">
        <v>1126</v>
      </c>
      <c r="H14" s="2930"/>
      <c r="I14" s="2928" t="s">
        <v>1127</v>
      </c>
      <c r="J14" s="2929"/>
    </row>
    <row r="15" spans="1:27" ht="28.5" customHeight="1">
      <c r="A15" s="954"/>
      <c r="B15" s="2911"/>
      <c r="C15" s="2916"/>
      <c r="D15" s="2917"/>
      <c r="E15" s="2918"/>
      <c r="F15" s="2922" t="s">
        <v>1128</v>
      </c>
      <c r="G15" s="2924" t="s">
        <v>1123</v>
      </c>
      <c r="H15" s="2925"/>
      <c r="I15" s="2925"/>
      <c r="J15" s="2926"/>
    </row>
    <row r="16" spans="1:27" ht="28.5" customHeight="1">
      <c r="A16" s="954"/>
      <c r="B16" s="2911"/>
      <c r="C16" s="2916"/>
      <c r="D16" s="2917"/>
      <c r="E16" s="2918"/>
      <c r="F16" s="2923"/>
      <c r="G16" s="2916"/>
      <c r="H16" s="2917"/>
      <c r="I16" s="2917"/>
      <c r="J16" s="2927"/>
    </row>
    <row r="17" spans="1:11" ht="28.5" customHeight="1">
      <c r="A17" s="954"/>
      <c r="B17" s="2911"/>
      <c r="C17" s="2916"/>
      <c r="D17" s="2917"/>
      <c r="E17" s="2918"/>
      <c r="F17" s="2923"/>
      <c r="G17" s="2928" t="s">
        <v>1124</v>
      </c>
      <c r="H17" s="2928"/>
      <c r="I17" s="2928" t="s">
        <v>1125</v>
      </c>
      <c r="J17" s="2929"/>
    </row>
    <row r="18" spans="1:11" ht="28.5" customHeight="1">
      <c r="A18" s="954"/>
      <c r="B18" s="2912"/>
      <c r="C18" s="2919"/>
      <c r="D18" s="2920"/>
      <c r="E18" s="2921"/>
      <c r="F18" s="2931"/>
      <c r="G18" s="2930" t="s">
        <v>1126</v>
      </c>
      <c r="H18" s="2930"/>
      <c r="I18" s="2928" t="s">
        <v>1127</v>
      </c>
      <c r="J18" s="2929"/>
    </row>
    <row r="19" spans="1:11" ht="28.5" customHeight="1">
      <c r="A19" s="954"/>
      <c r="B19" s="2932" t="s">
        <v>1129</v>
      </c>
      <c r="C19" s="2934" t="s">
        <v>1130</v>
      </c>
      <c r="D19" s="2935"/>
      <c r="E19" s="2936"/>
      <c r="F19" s="2940" t="s">
        <v>1131</v>
      </c>
      <c r="G19" s="2935"/>
      <c r="H19" s="2935"/>
      <c r="I19" s="2934" t="s">
        <v>1132</v>
      </c>
      <c r="J19" s="2941"/>
    </row>
    <row r="20" spans="1:11" ht="28.5" customHeight="1" thickBot="1">
      <c r="A20" s="954"/>
      <c r="B20" s="2933"/>
      <c r="C20" s="2937"/>
      <c r="D20" s="2938"/>
      <c r="E20" s="2939"/>
      <c r="F20" s="2938"/>
      <c r="G20" s="2938"/>
      <c r="H20" s="2938"/>
      <c r="I20" s="2937"/>
      <c r="J20" s="2942"/>
    </row>
    <row r="21" spans="1:11" ht="28.5" customHeight="1" thickBot="1">
      <c r="A21" s="954"/>
      <c r="B21" s="798" t="s">
        <v>1133</v>
      </c>
      <c r="C21" s="795"/>
      <c r="D21" s="795"/>
      <c r="E21" s="799" t="str">
        <f t="array" ref="E21">IF(AND(2&gt;=I23:I25,8&lt;=I23:I25),"規定されている定員を超過しています。","")</f>
        <v/>
      </c>
      <c r="F21" s="799"/>
      <c r="G21" s="799"/>
      <c r="H21" s="799"/>
      <c r="I21" s="795"/>
      <c r="J21" s="795"/>
    </row>
    <row r="22" spans="1:11" ht="28.5" customHeight="1" thickBot="1">
      <c r="A22" s="954"/>
      <c r="B22" s="2943"/>
      <c r="C22" s="2944"/>
      <c r="D22" s="2945" t="s">
        <v>1134</v>
      </c>
      <c r="E22" s="2946"/>
      <c r="F22" s="2946"/>
      <c r="G22" s="2946"/>
      <c r="H22" s="2947"/>
      <c r="I22" s="800" t="s">
        <v>1135</v>
      </c>
      <c r="J22" s="801" t="s">
        <v>1136</v>
      </c>
    </row>
    <row r="23" spans="1:11" ht="28.5" customHeight="1">
      <c r="A23" s="954"/>
      <c r="B23" s="2948" t="s">
        <v>1137</v>
      </c>
      <c r="C23" s="802" t="s">
        <v>1138</v>
      </c>
      <c r="D23" s="2951"/>
      <c r="E23" s="2952"/>
      <c r="F23" s="2952"/>
      <c r="G23" s="2952"/>
      <c r="H23" s="2953"/>
      <c r="I23" s="803"/>
      <c r="J23" s="804"/>
    </row>
    <row r="24" spans="1:11" ht="28.5" customHeight="1">
      <c r="A24" s="954"/>
      <c r="B24" s="2949"/>
      <c r="C24" s="805" t="s">
        <v>1139</v>
      </c>
      <c r="D24" s="2954"/>
      <c r="E24" s="2955"/>
      <c r="F24" s="2955"/>
      <c r="G24" s="2955"/>
      <c r="H24" s="2956"/>
      <c r="I24" s="806"/>
      <c r="J24" s="807"/>
    </row>
    <row r="25" spans="1:11" ht="28.5" customHeight="1" thickBot="1">
      <c r="A25" s="954"/>
      <c r="B25" s="2949"/>
      <c r="C25" s="808" t="s">
        <v>1140</v>
      </c>
      <c r="D25" s="2957"/>
      <c r="E25" s="2958"/>
      <c r="F25" s="2958"/>
      <c r="G25" s="2958"/>
      <c r="H25" s="2959"/>
      <c r="I25" s="809"/>
      <c r="J25" s="810"/>
    </row>
    <row r="26" spans="1:11" ht="28.5" customHeight="1" thickBot="1">
      <c r="A26" s="954"/>
      <c r="B26" s="2950"/>
      <c r="C26" s="2960" t="s">
        <v>798</v>
      </c>
      <c r="D26" s="2960"/>
      <c r="E26" s="2960"/>
      <c r="F26" s="2960"/>
      <c r="G26" s="2960"/>
      <c r="H26" s="2960"/>
      <c r="I26" s="811">
        <f>SUM(I23:I25)</f>
        <v>0</v>
      </c>
      <c r="J26" s="812">
        <f>SUM(J23:J25)</f>
        <v>0</v>
      </c>
    </row>
    <row r="27" spans="1:11" ht="28.5" customHeight="1" thickBot="1">
      <c r="A27" s="954"/>
      <c r="B27" s="813"/>
      <c r="C27" s="813"/>
      <c r="D27" s="814"/>
      <c r="E27" s="814"/>
      <c r="F27" s="814"/>
      <c r="G27" s="814"/>
      <c r="H27" s="814"/>
      <c r="I27" s="815" t="str">
        <f>(IF(OR(I26&lt;=1,I26&gt;=8),"↑住居の定員が規定の定員数を満たしていません。",""))</f>
        <v>↑住居の定員が規定の定員数を満たしていません。</v>
      </c>
      <c r="J27" s="816"/>
      <c r="K27" s="817"/>
    </row>
    <row r="28" spans="1:11" ht="28.5" customHeight="1">
      <c r="A28" s="954"/>
      <c r="B28" s="2948" t="s">
        <v>1141</v>
      </c>
      <c r="C28" s="818" t="s">
        <v>1138</v>
      </c>
      <c r="D28" s="2951"/>
      <c r="E28" s="2952"/>
      <c r="F28" s="2952"/>
      <c r="G28" s="2952"/>
      <c r="H28" s="2953"/>
      <c r="I28" s="803"/>
      <c r="J28" s="804">
        <v>1</v>
      </c>
    </row>
    <row r="29" spans="1:11" ht="28.5" customHeight="1">
      <c r="A29" s="954"/>
      <c r="B29" s="2949"/>
      <c r="C29" s="819" t="s">
        <v>1139</v>
      </c>
      <c r="D29" s="2954"/>
      <c r="E29" s="2955"/>
      <c r="F29" s="2955"/>
      <c r="G29" s="2955"/>
      <c r="H29" s="2956"/>
      <c r="I29" s="806"/>
      <c r="J29" s="807"/>
    </row>
    <row r="30" spans="1:11" ht="28.5" customHeight="1" thickBot="1">
      <c r="A30" s="954"/>
      <c r="B30" s="2949"/>
      <c r="C30" s="820" t="s">
        <v>1140</v>
      </c>
      <c r="D30" s="2957"/>
      <c r="E30" s="2958"/>
      <c r="F30" s="2958"/>
      <c r="G30" s="2958"/>
      <c r="H30" s="2959"/>
      <c r="I30" s="809"/>
      <c r="J30" s="810"/>
    </row>
    <row r="31" spans="1:11" ht="28.5" customHeight="1" thickBot="1">
      <c r="A31" s="954"/>
      <c r="B31" s="2950"/>
      <c r="C31" s="2960" t="s">
        <v>798</v>
      </c>
      <c r="D31" s="2960"/>
      <c r="E31" s="2960"/>
      <c r="F31" s="2960"/>
      <c r="G31" s="2960"/>
      <c r="H31" s="2960"/>
      <c r="I31" s="811">
        <f>SUM(I28:I30)</f>
        <v>0</v>
      </c>
      <c r="J31" s="812">
        <f>SUM(J28:J30)</f>
        <v>1</v>
      </c>
    </row>
    <row r="32" spans="1:11" ht="28.5" customHeight="1" thickBot="1">
      <c r="A32" s="954"/>
      <c r="B32" s="813"/>
      <c r="C32" s="813"/>
      <c r="D32" s="814"/>
      <c r="E32" s="814"/>
      <c r="F32" s="814"/>
      <c r="G32" s="814"/>
      <c r="H32" s="814"/>
      <c r="I32" s="815" t="str">
        <f>(IF(OR(I31&lt;=1,I31&gt;=8),"↑住居の定員が規定の定員数を満たしていません。",""))</f>
        <v>↑住居の定員が規定の定員数を満たしていません。</v>
      </c>
      <c r="J32" s="816"/>
      <c r="K32" s="817"/>
    </row>
    <row r="33" spans="1:11" ht="28.5" customHeight="1">
      <c r="A33" s="954"/>
      <c r="B33" s="2948" t="s">
        <v>1142</v>
      </c>
      <c r="C33" s="818" t="s">
        <v>1138</v>
      </c>
      <c r="D33" s="2961"/>
      <c r="E33" s="2962"/>
      <c r="F33" s="2962"/>
      <c r="G33" s="2962"/>
      <c r="H33" s="2962"/>
      <c r="I33" s="803"/>
      <c r="J33" s="804">
        <v>1</v>
      </c>
    </row>
    <row r="34" spans="1:11" ht="28.5" customHeight="1">
      <c r="A34" s="954"/>
      <c r="B34" s="2949"/>
      <c r="C34" s="819" t="s">
        <v>1139</v>
      </c>
      <c r="D34" s="2963"/>
      <c r="E34" s="2964"/>
      <c r="F34" s="2964"/>
      <c r="G34" s="2964"/>
      <c r="H34" s="2964"/>
      <c r="I34" s="806"/>
      <c r="J34" s="807"/>
    </row>
    <row r="35" spans="1:11" ht="28.5" customHeight="1" thickBot="1">
      <c r="A35" s="954"/>
      <c r="B35" s="2949"/>
      <c r="C35" s="820" t="s">
        <v>1140</v>
      </c>
      <c r="D35" s="2965"/>
      <c r="E35" s="2966"/>
      <c r="F35" s="2966"/>
      <c r="G35" s="2966"/>
      <c r="H35" s="2966"/>
      <c r="I35" s="809"/>
      <c r="J35" s="810"/>
    </row>
    <row r="36" spans="1:11" ht="28.5" customHeight="1" thickBot="1">
      <c r="A36" s="954"/>
      <c r="B36" s="2950"/>
      <c r="C36" s="2960" t="s">
        <v>798</v>
      </c>
      <c r="D36" s="2960"/>
      <c r="E36" s="2960"/>
      <c r="F36" s="2960"/>
      <c r="G36" s="2960"/>
      <c r="H36" s="2960"/>
      <c r="I36" s="811">
        <f>SUM(I33:I35)</f>
        <v>0</v>
      </c>
      <c r="J36" s="812">
        <f>SUM(J33:J35)</f>
        <v>1</v>
      </c>
    </row>
    <row r="37" spans="1:11" ht="28.5" customHeight="1" thickBot="1">
      <c r="A37" s="954"/>
      <c r="B37" s="813"/>
      <c r="C37" s="813"/>
      <c r="D37" s="814"/>
      <c r="E37" s="814"/>
      <c r="F37" s="814"/>
      <c r="G37" s="814"/>
      <c r="H37" s="814"/>
      <c r="I37" s="815" t="str">
        <f>(IF(OR(I36&lt;=1,I36&gt;=8),"↑住居の定員が規定の定員数を満たしていません。",""))</f>
        <v>↑住居の定員が規定の定員数を満たしていません。</v>
      </c>
      <c r="J37" s="816"/>
      <c r="K37" s="817"/>
    </row>
    <row r="38" spans="1:11" ht="28.5" customHeight="1">
      <c r="A38" s="954"/>
      <c r="B38" s="2948" t="s">
        <v>1143</v>
      </c>
      <c r="C38" s="818" t="s">
        <v>1138</v>
      </c>
      <c r="D38" s="2961"/>
      <c r="E38" s="2962"/>
      <c r="F38" s="2962"/>
      <c r="G38" s="2962"/>
      <c r="H38" s="2962"/>
      <c r="I38" s="803"/>
      <c r="J38" s="804">
        <v>1</v>
      </c>
    </row>
    <row r="39" spans="1:11" ht="28.5" customHeight="1">
      <c r="A39" s="954"/>
      <c r="B39" s="2949"/>
      <c r="C39" s="819" t="s">
        <v>1139</v>
      </c>
      <c r="D39" s="2963"/>
      <c r="E39" s="2964"/>
      <c r="F39" s="2964"/>
      <c r="G39" s="2964"/>
      <c r="H39" s="2964"/>
      <c r="I39" s="806"/>
      <c r="J39" s="807"/>
    </row>
    <row r="40" spans="1:11" ht="28.5" customHeight="1" thickBot="1">
      <c r="A40" s="954"/>
      <c r="B40" s="2949"/>
      <c r="C40" s="820" t="s">
        <v>1140</v>
      </c>
      <c r="D40" s="2965"/>
      <c r="E40" s="2966"/>
      <c r="F40" s="2966"/>
      <c r="G40" s="2966"/>
      <c r="H40" s="2966"/>
      <c r="I40" s="809"/>
      <c r="J40" s="810"/>
    </row>
    <row r="41" spans="1:11" ht="28.5" customHeight="1" thickBot="1">
      <c r="A41" s="954"/>
      <c r="B41" s="2950"/>
      <c r="C41" s="2960" t="s">
        <v>798</v>
      </c>
      <c r="D41" s="2960"/>
      <c r="E41" s="2960"/>
      <c r="F41" s="2960"/>
      <c r="G41" s="2960"/>
      <c r="H41" s="2960"/>
      <c r="I41" s="811">
        <f>SUM(I38:I40)</f>
        <v>0</v>
      </c>
      <c r="J41" s="812">
        <f>SUM(J38:J40)</f>
        <v>1</v>
      </c>
    </row>
    <row r="42" spans="1:11" ht="28.5" customHeight="1">
      <c r="B42" s="795"/>
      <c r="C42" s="795"/>
      <c r="D42" s="795"/>
      <c r="E42" s="795"/>
      <c r="F42" s="795"/>
      <c r="G42" s="795"/>
      <c r="H42" s="795"/>
      <c r="I42" s="815" t="str">
        <f>(IF(OR(I41&lt;=1,I41&gt;=8),"↑住居の定員が規定の定員数を満たしていません。",""))</f>
        <v>↑住居の定員が規定の定員数を満たしていません。</v>
      </c>
      <c r="J42" s="795"/>
    </row>
    <row r="43" spans="1:11" ht="28.5" customHeight="1">
      <c r="B43" s="795" t="s">
        <v>1144</v>
      </c>
      <c r="C43" s="795"/>
      <c r="D43" s="795"/>
      <c r="E43" s="795"/>
      <c r="F43" s="795"/>
      <c r="G43" s="795"/>
      <c r="H43" s="795"/>
      <c r="I43" s="795"/>
      <c r="J43" s="795"/>
    </row>
  </sheetData>
  <mergeCells count="49">
    <mergeCell ref="B33:B36"/>
    <mergeCell ref="D33:H33"/>
    <mergeCell ref="D34:H34"/>
    <mergeCell ref="D35:H35"/>
    <mergeCell ref="C36:H36"/>
    <mergeCell ref="B38:B41"/>
    <mergeCell ref="D38:H38"/>
    <mergeCell ref="D39:H39"/>
    <mergeCell ref="D40:H40"/>
    <mergeCell ref="C41:H41"/>
    <mergeCell ref="B22:C22"/>
    <mergeCell ref="D22:H22"/>
    <mergeCell ref="B28:B31"/>
    <mergeCell ref="D28:H28"/>
    <mergeCell ref="D29:H29"/>
    <mergeCell ref="D30:H30"/>
    <mergeCell ref="C31:H31"/>
    <mergeCell ref="B23:B26"/>
    <mergeCell ref="D23:H23"/>
    <mergeCell ref="D24:H24"/>
    <mergeCell ref="D25:H25"/>
    <mergeCell ref="C26:H26"/>
    <mergeCell ref="I18:J18"/>
    <mergeCell ref="B19:B20"/>
    <mergeCell ref="C19:E20"/>
    <mergeCell ref="F19:H20"/>
    <mergeCell ref="I19:J20"/>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G18:H18"/>
    <mergeCell ref="C7:J7"/>
    <mergeCell ref="I1:J1"/>
    <mergeCell ref="I2:J2"/>
    <mergeCell ref="R3:Y3"/>
    <mergeCell ref="B4:J4"/>
    <mergeCell ref="C6:J6"/>
  </mergeCells>
  <phoneticPr fontId="3"/>
  <conditionalFormatting sqref="I23">
    <cfRule type="cellIs" dxfId="16" priority="4" operator="notBetween">
      <formula>2</formula>
      <formula>7</formula>
    </cfRule>
  </conditionalFormatting>
  <conditionalFormatting sqref="I28">
    <cfRule type="cellIs" dxfId="15" priority="3" operator="notBetween">
      <formula>2</formula>
      <formula>7</formula>
    </cfRule>
  </conditionalFormatting>
  <conditionalFormatting sqref="I33">
    <cfRule type="cellIs" dxfId="14" priority="2" operator="notBetween">
      <formula>2</formula>
      <formula>7</formula>
    </cfRule>
  </conditionalFormatting>
  <conditionalFormatting sqref="I38">
    <cfRule type="cellIs" dxfId="13" priority="1" operator="notBetween">
      <formula>2</formula>
      <formula>7</formula>
    </cfRule>
  </conditionalFormatting>
  <hyperlinks>
    <hyperlink ref="M3" location="目次!A1" display="目次に戻る" xr:uid="{00000000-0004-0000-3500-000000000000}"/>
  </hyperlinks>
  <pageMargins left="0.7" right="0.7" top="0.75" bottom="0.75" header="0.3" footer="0.3"/>
  <pageSetup paperSize="9" scale="56"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E57"/>
  <sheetViews>
    <sheetView workbookViewId="0"/>
  </sheetViews>
  <sheetFormatPr defaultColWidth="8.875" defaultRowHeight="12"/>
  <cols>
    <col min="1" max="56" width="1.75" style="590" customWidth="1"/>
    <col min="57" max="59" width="8.875" style="590" customWidth="1"/>
    <col min="60" max="16384" width="8.875" style="590"/>
  </cols>
  <sheetData>
    <row r="1" spans="1:56" ht="13.9" customHeight="1">
      <c r="A1" s="730" t="s">
        <v>1244</v>
      </c>
    </row>
    <row r="2" spans="1:56" ht="13.9" customHeight="1">
      <c r="AP2" s="2665" t="s">
        <v>970</v>
      </c>
      <c r="AQ2" s="2665"/>
      <c r="AR2" s="2665"/>
      <c r="AS2" s="2787"/>
      <c r="AT2" s="2787"/>
      <c r="AU2" s="2665" t="s">
        <v>971</v>
      </c>
      <c r="AV2" s="2665"/>
      <c r="AW2" s="2787"/>
      <c r="AX2" s="2787"/>
      <c r="AY2" s="2665" t="s">
        <v>972</v>
      </c>
      <c r="AZ2" s="2665"/>
      <c r="BA2" s="2787"/>
      <c r="BB2" s="2787"/>
      <c r="BC2" s="2665" t="s">
        <v>973</v>
      </c>
      <c r="BD2" s="2665"/>
    </row>
    <row r="3" spans="1:56" ht="13.9" customHeight="1"/>
    <row r="4" spans="1:56" ht="13.9" customHeight="1">
      <c r="Q4" s="590" t="s">
        <v>956</v>
      </c>
    </row>
    <row r="5" spans="1:56" ht="13.9" customHeight="1"/>
    <row r="6" spans="1:56" ht="13.9" customHeight="1">
      <c r="C6" s="590" t="s">
        <v>974</v>
      </c>
      <c r="AI6" s="590" t="s">
        <v>975</v>
      </c>
    </row>
    <row r="7" spans="1:56" ht="13.9" customHeight="1">
      <c r="E7" s="2967" t="s">
        <v>976</v>
      </c>
      <c r="F7" s="2967"/>
      <c r="G7" s="2967"/>
      <c r="H7" s="2967"/>
      <c r="I7" s="2967"/>
      <c r="J7" s="2967"/>
      <c r="K7" s="2967"/>
      <c r="L7" s="2968"/>
      <c r="M7" s="2968"/>
      <c r="N7" s="2968"/>
      <c r="O7" s="2968"/>
      <c r="P7" s="2968"/>
      <c r="Q7" s="2968"/>
      <c r="R7" s="2968"/>
      <c r="S7" s="2968"/>
      <c r="T7" s="2968"/>
      <c r="U7" s="2968"/>
      <c r="V7" s="2968"/>
      <c r="W7" s="2968"/>
      <c r="X7" s="2968"/>
      <c r="Y7" s="2968"/>
      <c r="Z7" s="2968"/>
      <c r="AA7" s="2968"/>
      <c r="AB7" s="2968"/>
      <c r="AC7" s="2968"/>
      <c r="AD7" s="2968"/>
      <c r="AK7" s="2969"/>
      <c r="AL7" s="2969"/>
      <c r="AM7" s="2969"/>
      <c r="AN7" s="2967" t="s">
        <v>977</v>
      </c>
      <c r="AO7" s="2967"/>
      <c r="AP7" s="2967"/>
      <c r="AQ7" s="2967"/>
      <c r="AR7" s="2967"/>
      <c r="AS7" s="2967"/>
      <c r="AT7" s="2967"/>
      <c r="AU7" s="2967"/>
      <c r="AV7" s="2967"/>
      <c r="AW7" s="2967"/>
      <c r="AX7" s="2967"/>
      <c r="AY7" s="2967"/>
    </row>
    <row r="8" spans="1:56" ht="13.9" customHeight="1">
      <c r="E8" s="2967" t="s">
        <v>978</v>
      </c>
      <c r="F8" s="2967"/>
      <c r="G8" s="2967"/>
      <c r="H8" s="2967"/>
      <c r="I8" s="2967"/>
      <c r="J8" s="2967"/>
      <c r="K8" s="2967"/>
      <c r="L8" s="2968"/>
      <c r="M8" s="2968"/>
      <c r="N8" s="2968"/>
      <c r="O8" s="2968"/>
      <c r="P8" s="2968"/>
      <c r="Q8" s="2968"/>
      <c r="R8" s="2968"/>
      <c r="S8" s="2968"/>
      <c r="T8" s="2968"/>
      <c r="U8" s="2968"/>
      <c r="V8" s="2968"/>
      <c r="W8" s="2968"/>
      <c r="X8" s="2968"/>
      <c r="Y8" s="2968"/>
      <c r="Z8" s="2968"/>
      <c r="AA8" s="2968"/>
      <c r="AB8" s="2968"/>
      <c r="AC8" s="2968"/>
      <c r="AD8" s="2968"/>
      <c r="AK8" s="2969"/>
      <c r="AL8" s="2969"/>
      <c r="AM8" s="2969"/>
      <c r="AN8" s="2967" t="s">
        <v>979</v>
      </c>
      <c r="AO8" s="2967"/>
      <c r="AP8" s="2967"/>
      <c r="AQ8" s="2967"/>
      <c r="AR8" s="2967"/>
      <c r="AS8" s="2967"/>
      <c r="AT8" s="2967"/>
      <c r="AU8" s="2967"/>
      <c r="AV8" s="2967"/>
      <c r="AW8" s="2967"/>
      <c r="AX8" s="2967"/>
      <c r="AY8" s="2967"/>
    </row>
    <row r="9" spans="1:56" ht="13.9" customHeight="1">
      <c r="E9" s="2967" t="s">
        <v>879</v>
      </c>
      <c r="F9" s="2967"/>
      <c r="G9" s="2967"/>
      <c r="H9" s="2967"/>
      <c r="I9" s="2967"/>
      <c r="J9" s="2967"/>
      <c r="K9" s="2967"/>
      <c r="L9" s="2968"/>
      <c r="M9" s="2968"/>
      <c r="N9" s="2968"/>
      <c r="O9" s="2968"/>
      <c r="P9" s="2968"/>
      <c r="Q9" s="2968"/>
      <c r="R9" s="2968"/>
      <c r="S9" s="2968"/>
      <c r="T9" s="2968"/>
      <c r="U9" s="2968"/>
      <c r="V9" s="2967" t="s">
        <v>880</v>
      </c>
      <c r="W9" s="2967"/>
      <c r="X9" s="2967"/>
      <c r="Y9" s="2978"/>
      <c r="Z9" s="2978"/>
      <c r="AA9" s="2978"/>
      <c r="AB9" s="2978"/>
      <c r="AC9" s="2967" t="s">
        <v>991</v>
      </c>
      <c r="AD9" s="2967"/>
      <c r="AJ9" s="734"/>
      <c r="AK9" s="821" t="s">
        <v>981</v>
      </c>
      <c r="AL9" s="734"/>
      <c r="AM9" s="734"/>
      <c r="AN9" s="734"/>
      <c r="AO9" s="734"/>
      <c r="AP9" s="734"/>
      <c r="AQ9" s="734"/>
      <c r="AR9" s="734"/>
      <c r="AS9" s="734"/>
      <c r="AT9" s="734"/>
      <c r="AU9" s="734"/>
    </row>
    <row r="10" spans="1:56" ht="13.9" customHeight="1">
      <c r="C10" s="734"/>
      <c r="D10" s="734"/>
      <c r="E10" s="734"/>
      <c r="F10" s="734"/>
      <c r="G10" s="734"/>
      <c r="H10" s="734"/>
      <c r="I10" s="734"/>
      <c r="J10" s="734"/>
      <c r="K10" s="734"/>
      <c r="L10" s="734"/>
      <c r="M10" s="734"/>
      <c r="N10" s="734"/>
      <c r="O10" s="734"/>
      <c r="P10" s="734"/>
      <c r="Q10" s="734"/>
      <c r="R10" s="734"/>
      <c r="S10" s="734"/>
      <c r="T10" s="734"/>
      <c r="U10" s="734"/>
      <c r="V10" s="734"/>
      <c r="W10" s="734"/>
      <c r="X10" s="734"/>
      <c r="Y10" s="734"/>
      <c r="Z10" s="734"/>
      <c r="AA10" s="734"/>
      <c r="AB10" s="734"/>
      <c r="AH10" s="734"/>
      <c r="AI10" s="734"/>
      <c r="AJ10" s="734"/>
      <c r="AK10" s="732" t="str">
        <f>IF(COUNTIF(AK6:AM8,"○")&gt;1,"いづれか１つを選択してください。","")</f>
        <v/>
      </c>
      <c r="AL10" s="734"/>
      <c r="AM10" s="734"/>
      <c r="AN10" s="734"/>
      <c r="AO10" s="734"/>
      <c r="AP10" s="734"/>
      <c r="AQ10" s="734"/>
      <c r="AR10" s="734"/>
      <c r="AS10" s="734"/>
      <c r="AT10" s="734"/>
      <c r="AU10" s="734"/>
    </row>
    <row r="11" spans="1:56" ht="13.9" customHeight="1">
      <c r="C11" s="590" t="s">
        <v>1145</v>
      </c>
      <c r="AH11" s="590" t="s">
        <v>1146</v>
      </c>
    </row>
    <row r="12" spans="1:56" ht="13.9" customHeight="1">
      <c r="E12" s="2969"/>
      <c r="F12" s="2969"/>
      <c r="G12" s="2969"/>
      <c r="H12" s="2979" t="s">
        <v>1147</v>
      </c>
      <c r="I12" s="2979"/>
      <c r="J12" s="2979"/>
      <c r="K12" s="2979"/>
      <c r="L12" s="2979"/>
      <c r="M12" s="2979"/>
      <c r="N12" s="2979"/>
      <c r="O12" s="2979"/>
      <c r="P12" s="2979"/>
      <c r="Q12" s="2979"/>
      <c r="R12" s="2979"/>
      <c r="S12" s="2979"/>
      <c r="T12" s="2979"/>
      <c r="U12" s="2979"/>
      <c r="V12" s="2979"/>
      <c r="W12" s="2979"/>
      <c r="X12" s="2979"/>
      <c r="Y12" s="2979"/>
      <c r="Z12" s="2979"/>
      <c r="AA12" s="2979"/>
      <c r="AB12" s="2979"/>
      <c r="AC12" s="2979"/>
      <c r="AD12" s="2979"/>
      <c r="AE12" s="2979"/>
      <c r="AF12" s="2979"/>
      <c r="AI12" s="733"/>
      <c r="AK12" s="2970" t="s">
        <v>1148</v>
      </c>
      <c r="AL12" s="2971"/>
      <c r="AM12" s="2971"/>
      <c r="AN12" s="2972"/>
      <c r="AO12" s="2973"/>
      <c r="AP12" s="2974"/>
      <c r="AQ12" s="2974"/>
      <c r="AR12" s="2975" t="s">
        <v>991</v>
      </c>
      <c r="AS12" s="2976"/>
      <c r="AT12" s="2977" t="s">
        <v>1149</v>
      </c>
      <c r="AU12" s="2975"/>
      <c r="AV12" s="2975"/>
      <c r="AW12" s="2976"/>
      <c r="AX12" s="2973"/>
      <c r="AY12" s="2974"/>
      <c r="AZ12" s="2974"/>
      <c r="BA12" s="2975" t="s">
        <v>991</v>
      </c>
      <c r="BB12" s="2976"/>
    </row>
    <row r="13" spans="1:56" ht="13.9" customHeight="1">
      <c r="E13" s="2969"/>
      <c r="F13" s="2969"/>
      <c r="G13" s="2969"/>
      <c r="H13" s="2979" t="s">
        <v>1150</v>
      </c>
      <c r="I13" s="2979"/>
      <c r="J13" s="2979"/>
      <c r="K13" s="2979"/>
      <c r="L13" s="2979"/>
      <c r="M13" s="2979"/>
      <c r="N13" s="2979"/>
      <c r="O13" s="2979"/>
      <c r="P13" s="2979"/>
      <c r="Q13" s="2979"/>
      <c r="R13" s="2979"/>
      <c r="S13" s="2979"/>
      <c r="T13" s="2979"/>
      <c r="U13" s="2979"/>
      <c r="V13" s="2979"/>
      <c r="W13" s="2979"/>
      <c r="X13" s="2979"/>
      <c r="Y13" s="2979"/>
      <c r="Z13" s="2979"/>
      <c r="AA13" s="2979"/>
      <c r="AB13" s="2979"/>
      <c r="AC13" s="2979"/>
      <c r="AD13" s="2979"/>
      <c r="AE13" s="2979"/>
      <c r="AF13" s="2979"/>
      <c r="AH13" s="733" t="str">
        <f>IF(E12="○","→","")</f>
        <v/>
      </c>
      <c r="AI13" s="733"/>
      <c r="AK13" s="2977" t="s">
        <v>1151</v>
      </c>
      <c r="AL13" s="2975"/>
      <c r="AM13" s="2975"/>
      <c r="AN13" s="2976"/>
      <c r="AO13" s="2973"/>
      <c r="AP13" s="2974"/>
      <c r="AQ13" s="2974"/>
      <c r="AR13" s="2975" t="s">
        <v>991</v>
      </c>
      <c r="AS13" s="2976"/>
      <c r="AT13" s="2977" t="s">
        <v>1152</v>
      </c>
      <c r="AU13" s="2975"/>
      <c r="AV13" s="2975"/>
      <c r="AW13" s="2976"/>
      <c r="AX13" s="2973"/>
      <c r="AY13" s="2974"/>
      <c r="AZ13" s="2974"/>
      <c r="BA13" s="2975" t="s">
        <v>991</v>
      </c>
      <c r="BB13" s="2976"/>
    </row>
    <row r="14" spans="1:56" ht="13.9" customHeight="1">
      <c r="E14" s="2969"/>
      <c r="F14" s="2969"/>
      <c r="G14" s="2969"/>
      <c r="H14" s="2979" t="s">
        <v>1153</v>
      </c>
      <c r="I14" s="2979"/>
      <c r="J14" s="2979"/>
      <c r="K14" s="2979"/>
      <c r="L14" s="2979"/>
      <c r="M14" s="2979"/>
      <c r="N14" s="2979"/>
      <c r="O14" s="2979"/>
      <c r="P14" s="2979"/>
      <c r="Q14" s="2979"/>
      <c r="R14" s="2979"/>
      <c r="S14" s="2979"/>
      <c r="T14" s="2979"/>
      <c r="U14" s="2979"/>
      <c r="V14" s="2979"/>
      <c r="W14" s="2979"/>
      <c r="X14" s="2979"/>
      <c r="Y14" s="2979"/>
      <c r="Z14" s="2979"/>
      <c r="AA14" s="2979"/>
      <c r="AB14" s="2979"/>
      <c r="AC14" s="2979"/>
      <c r="AD14" s="2979"/>
      <c r="AE14" s="2979"/>
      <c r="AF14" s="2979"/>
      <c r="AH14" s="733"/>
      <c r="AI14" s="733"/>
      <c r="AK14" s="2977" t="s">
        <v>1154</v>
      </c>
      <c r="AL14" s="2975"/>
      <c r="AM14" s="2975"/>
      <c r="AN14" s="2976"/>
      <c r="AO14" s="2973"/>
      <c r="AP14" s="2974"/>
      <c r="AQ14" s="2974"/>
      <c r="AR14" s="2975" t="s">
        <v>991</v>
      </c>
      <c r="AS14" s="2976"/>
      <c r="AT14" s="2977" t="s">
        <v>1155</v>
      </c>
      <c r="AU14" s="2975"/>
      <c r="AV14" s="2975"/>
      <c r="AW14" s="2976"/>
      <c r="AX14" s="2973"/>
      <c r="AY14" s="2974"/>
      <c r="AZ14" s="2974"/>
      <c r="BA14" s="2975" t="s">
        <v>991</v>
      </c>
      <c r="BB14" s="2976"/>
    </row>
    <row r="15" spans="1:56" ht="13.9" customHeight="1">
      <c r="E15" s="822" t="s">
        <v>1156</v>
      </c>
      <c r="F15" s="730"/>
      <c r="G15" s="730"/>
      <c r="H15" s="730"/>
      <c r="I15" s="730"/>
      <c r="J15" s="730"/>
      <c r="K15" s="730"/>
      <c r="L15" s="730"/>
      <c r="M15" s="730"/>
      <c r="N15" s="730"/>
      <c r="O15" s="730"/>
      <c r="P15" s="730"/>
      <c r="Q15" s="730"/>
      <c r="R15" s="730"/>
      <c r="S15" s="730"/>
      <c r="T15" s="730"/>
      <c r="U15" s="730"/>
      <c r="V15" s="730"/>
      <c r="W15" s="730"/>
      <c r="X15" s="730"/>
      <c r="Y15" s="730"/>
      <c r="Z15" s="730"/>
      <c r="AA15" s="730"/>
      <c r="AB15" s="730"/>
      <c r="AC15" s="730"/>
      <c r="AD15" s="730"/>
      <c r="AE15" s="730"/>
      <c r="AF15" s="730"/>
      <c r="AK15" s="730"/>
      <c r="AL15" s="730"/>
      <c r="AM15" s="730"/>
      <c r="AN15" s="730"/>
      <c r="AO15" s="735"/>
      <c r="AP15" s="735"/>
      <c r="AQ15" s="735"/>
      <c r="AR15" s="730"/>
      <c r="AS15" s="730"/>
      <c r="AT15" s="2977" t="s">
        <v>1157</v>
      </c>
      <c r="AU15" s="2975"/>
      <c r="AV15" s="2975"/>
      <c r="AW15" s="2976"/>
      <c r="AX15" s="2981">
        <f>AO12+AO13+AO14+AX12+AX13+AX14</f>
        <v>0</v>
      </c>
      <c r="AY15" s="2982"/>
      <c r="AZ15" s="2982"/>
      <c r="BA15" s="2975" t="s">
        <v>991</v>
      </c>
      <c r="BB15" s="2976"/>
    </row>
    <row r="16" spans="1:56" ht="13.9" customHeight="1">
      <c r="E16" s="822" t="s">
        <v>1158</v>
      </c>
      <c r="F16" s="730"/>
      <c r="G16" s="730"/>
      <c r="H16" s="730"/>
      <c r="I16" s="730"/>
      <c r="J16" s="730"/>
      <c r="K16" s="730"/>
      <c r="L16" s="730"/>
      <c r="M16" s="730"/>
      <c r="N16" s="730"/>
      <c r="O16" s="730"/>
      <c r="P16" s="730"/>
      <c r="Q16" s="730"/>
      <c r="R16" s="730"/>
      <c r="S16" s="730"/>
      <c r="T16" s="730"/>
      <c r="U16" s="730"/>
      <c r="V16" s="730"/>
      <c r="W16" s="730"/>
      <c r="X16" s="730"/>
      <c r="Y16" s="730"/>
      <c r="Z16" s="730"/>
      <c r="AA16" s="730"/>
      <c r="AB16" s="730"/>
      <c r="AC16" s="730"/>
      <c r="AD16" s="823" t="str">
        <f>IF(OR(E13="○",E14="○"),"↓","")</f>
        <v/>
      </c>
      <c r="AE16" s="707"/>
      <c r="AF16" s="730"/>
      <c r="AR16" s="734"/>
      <c r="AS16" s="734"/>
      <c r="AT16" s="824"/>
      <c r="AU16" s="824"/>
      <c r="AV16" s="824"/>
      <c r="AW16" s="824"/>
      <c r="AX16" s="824"/>
      <c r="AY16" s="824"/>
      <c r="AZ16" s="824"/>
      <c r="BA16" s="824"/>
      <c r="BB16" s="825" t="str">
        <f>IF(AND(AX15&lt;&gt;Y9,E12="○"),"「１　事業者名簿」の定員数と想定される利用者数が一致しません。","")</f>
        <v/>
      </c>
    </row>
    <row r="17" spans="3:53" ht="13.9" customHeight="1">
      <c r="E17" s="732" t="str">
        <f>IF(COUNTIF(E12:G14,"○")&gt;1,"いずれか１つを選択してください。","")</f>
        <v/>
      </c>
      <c r="AD17" s="733"/>
      <c r="AE17" s="733"/>
      <c r="AR17" s="734"/>
      <c r="AS17" s="734"/>
      <c r="AT17" s="734"/>
      <c r="AU17" s="734"/>
      <c r="AV17" s="734"/>
      <c r="AW17" s="734"/>
      <c r="AX17" s="734"/>
      <c r="AY17" s="734"/>
      <c r="AZ17" s="734"/>
    </row>
    <row r="18" spans="3:53" ht="13.9" customHeight="1">
      <c r="C18" s="590" t="s">
        <v>1159</v>
      </c>
    </row>
    <row r="19" spans="3:53" ht="13.9" customHeight="1">
      <c r="E19" s="2967"/>
      <c r="F19" s="2967"/>
      <c r="G19" s="2967"/>
      <c r="H19" s="2967"/>
      <c r="I19" s="2967"/>
      <c r="J19" s="2967" t="s">
        <v>985</v>
      </c>
      <c r="K19" s="2967"/>
      <c r="L19" s="2967"/>
      <c r="M19" s="2967"/>
      <c r="N19" s="2967"/>
      <c r="O19" s="2967"/>
      <c r="P19" s="2967" t="s">
        <v>1160</v>
      </c>
      <c r="Q19" s="2967"/>
      <c r="R19" s="2967"/>
      <c r="S19" s="2967"/>
      <c r="T19" s="2967"/>
      <c r="U19" s="2967"/>
      <c r="V19" s="2967"/>
      <c r="W19" s="2967"/>
      <c r="X19" s="2967"/>
      <c r="Y19" s="2967"/>
      <c r="Z19" s="2967"/>
      <c r="AA19" s="2967"/>
      <c r="AB19" s="2967"/>
      <c r="AC19" s="2967"/>
      <c r="AD19" s="2967"/>
      <c r="AE19" s="2967"/>
      <c r="AF19" s="2967"/>
      <c r="AG19" s="2967"/>
      <c r="AH19" s="2967"/>
      <c r="AI19" s="2967"/>
      <c r="AJ19" s="2967"/>
      <c r="AK19" s="2967"/>
      <c r="AL19" s="2967"/>
      <c r="AM19" s="2967"/>
      <c r="AN19" s="2967"/>
      <c r="AO19" s="2967"/>
      <c r="AP19" s="2967"/>
      <c r="AQ19" s="2967"/>
      <c r="AR19" s="2967"/>
      <c r="AS19" s="2967"/>
      <c r="AT19" s="2967"/>
      <c r="AU19" s="2967"/>
      <c r="AV19" s="2967"/>
      <c r="AW19" s="2967"/>
      <c r="AX19" s="2967"/>
    </row>
    <row r="20" spans="3:53" ht="13.9" customHeight="1">
      <c r="E20" s="2967"/>
      <c r="F20" s="2967"/>
      <c r="G20" s="2967"/>
      <c r="H20" s="2967"/>
      <c r="I20" s="2967"/>
      <c r="J20" s="2967"/>
      <c r="K20" s="2967"/>
      <c r="L20" s="2967"/>
      <c r="M20" s="2967"/>
      <c r="N20" s="2967"/>
      <c r="O20" s="2967"/>
      <c r="P20" s="2980" t="s">
        <v>1148</v>
      </c>
      <c r="Q20" s="2980"/>
      <c r="R20" s="2980"/>
      <c r="S20" s="2980"/>
      <c r="T20" s="2980"/>
      <c r="U20" s="2967" t="s">
        <v>1151</v>
      </c>
      <c r="V20" s="2967"/>
      <c r="W20" s="2967"/>
      <c r="X20" s="2967"/>
      <c r="Y20" s="2967"/>
      <c r="Z20" s="2967" t="s">
        <v>1154</v>
      </c>
      <c r="AA20" s="2967"/>
      <c r="AB20" s="2967"/>
      <c r="AC20" s="2967"/>
      <c r="AD20" s="2967"/>
      <c r="AE20" s="2967" t="s">
        <v>1149</v>
      </c>
      <c r="AF20" s="2967"/>
      <c r="AG20" s="2967"/>
      <c r="AH20" s="2967"/>
      <c r="AI20" s="2967"/>
      <c r="AJ20" s="2967" t="s">
        <v>1152</v>
      </c>
      <c r="AK20" s="2967"/>
      <c r="AL20" s="2967"/>
      <c r="AM20" s="2967"/>
      <c r="AN20" s="2967"/>
      <c r="AO20" s="2967" t="s">
        <v>1155</v>
      </c>
      <c r="AP20" s="2967"/>
      <c r="AQ20" s="2967"/>
      <c r="AR20" s="2967"/>
      <c r="AS20" s="2967"/>
      <c r="AT20" s="2967" t="s">
        <v>984</v>
      </c>
      <c r="AU20" s="2967"/>
      <c r="AV20" s="2967"/>
      <c r="AW20" s="2967"/>
      <c r="AX20" s="2967"/>
    </row>
    <row r="21" spans="3:53" ht="13.9" customHeight="1">
      <c r="E21" s="2967" t="s">
        <v>990</v>
      </c>
      <c r="F21" s="2967"/>
      <c r="G21" s="2967"/>
      <c r="H21" s="2967"/>
      <c r="I21" s="2967"/>
      <c r="J21" s="2987">
        <v>30</v>
      </c>
      <c r="K21" s="2988"/>
      <c r="L21" s="2988"/>
      <c r="M21" s="2988"/>
      <c r="N21" s="2800" t="s">
        <v>973</v>
      </c>
      <c r="O21" s="2989"/>
      <c r="P21" s="2990">
        <v>0</v>
      </c>
      <c r="Q21" s="2991"/>
      <c r="R21" s="2991"/>
      <c r="S21" s="2800" t="s">
        <v>991</v>
      </c>
      <c r="T21" s="2989"/>
      <c r="U21" s="2985">
        <v>0</v>
      </c>
      <c r="V21" s="2986"/>
      <c r="W21" s="2986"/>
      <c r="X21" s="2975" t="s">
        <v>991</v>
      </c>
      <c r="Y21" s="2976"/>
      <c r="Z21" s="2990">
        <v>0</v>
      </c>
      <c r="AA21" s="2991"/>
      <c r="AB21" s="2991"/>
      <c r="AC21" s="2800" t="s">
        <v>991</v>
      </c>
      <c r="AD21" s="2989"/>
      <c r="AE21" s="2985">
        <v>0</v>
      </c>
      <c r="AF21" s="2986"/>
      <c r="AG21" s="2986"/>
      <c r="AH21" s="2975" t="s">
        <v>991</v>
      </c>
      <c r="AI21" s="2976"/>
      <c r="AJ21" s="2985">
        <v>0</v>
      </c>
      <c r="AK21" s="2986"/>
      <c r="AL21" s="2986"/>
      <c r="AM21" s="2975" t="s">
        <v>991</v>
      </c>
      <c r="AN21" s="2976"/>
      <c r="AO21" s="2985">
        <v>0</v>
      </c>
      <c r="AP21" s="2986"/>
      <c r="AQ21" s="2986"/>
      <c r="AR21" s="2975" t="s">
        <v>991</v>
      </c>
      <c r="AS21" s="2976"/>
      <c r="AT21" s="2983">
        <f>P21+U21+Z21+AE21+AJ21+AO21</f>
        <v>0</v>
      </c>
      <c r="AU21" s="2984"/>
      <c r="AV21" s="2984"/>
      <c r="AW21" s="2975" t="s">
        <v>991</v>
      </c>
      <c r="AX21" s="2976"/>
    </row>
    <row r="22" spans="3:53" ht="13.9" customHeight="1">
      <c r="E22" s="2967" t="s">
        <v>992</v>
      </c>
      <c r="F22" s="2967"/>
      <c r="G22" s="2967"/>
      <c r="H22" s="2967"/>
      <c r="I22" s="2967"/>
      <c r="J22" s="2987">
        <v>31</v>
      </c>
      <c r="K22" s="2988"/>
      <c r="L22" s="2988"/>
      <c r="M22" s="2988"/>
      <c r="N22" s="2800" t="s">
        <v>973</v>
      </c>
      <c r="O22" s="2989"/>
      <c r="P22" s="2990">
        <v>0</v>
      </c>
      <c r="Q22" s="2991"/>
      <c r="R22" s="2991"/>
      <c r="S22" s="2800" t="s">
        <v>991</v>
      </c>
      <c r="T22" s="2989"/>
      <c r="U22" s="2985">
        <v>0</v>
      </c>
      <c r="V22" s="2986"/>
      <c r="W22" s="2986"/>
      <c r="X22" s="2975" t="s">
        <v>991</v>
      </c>
      <c r="Y22" s="2976"/>
      <c r="Z22" s="2990">
        <v>0</v>
      </c>
      <c r="AA22" s="2991"/>
      <c r="AB22" s="2991"/>
      <c r="AC22" s="2800" t="s">
        <v>991</v>
      </c>
      <c r="AD22" s="2989"/>
      <c r="AE22" s="2985">
        <v>0</v>
      </c>
      <c r="AF22" s="2986"/>
      <c r="AG22" s="2986"/>
      <c r="AH22" s="2975" t="s">
        <v>991</v>
      </c>
      <c r="AI22" s="2976"/>
      <c r="AJ22" s="2985">
        <v>0</v>
      </c>
      <c r="AK22" s="2986"/>
      <c r="AL22" s="2986"/>
      <c r="AM22" s="2975" t="s">
        <v>991</v>
      </c>
      <c r="AN22" s="2976"/>
      <c r="AO22" s="2985">
        <v>0</v>
      </c>
      <c r="AP22" s="2986"/>
      <c r="AQ22" s="2986"/>
      <c r="AR22" s="2975" t="s">
        <v>991</v>
      </c>
      <c r="AS22" s="2976"/>
      <c r="AT22" s="2983">
        <f t="shared" ref="AT22:AT32" si="0">P22+U22+Z22+AE22+AJ22+AO22</f>
        <v>0</v>
      </c>
      <c r="AU22" s="2984"/>
      <c r="AV22" s="2984"/>
      <c r="AW22" s="2975" t="s">
        <v>991</v>
      </c>
      <c r="AX22" s="2976"/>
    </row>
    <row r="23" spans="3:53" ht="13.9" customHeight="1">
      <c r="E23" s="2967" t="s">
        <v>993</v>
      </c>
      <c r="F23" s="2967"/>
      <c r="G23" s="2967"/>
      <c r="H23" s="2967"/>
      <c r="I23" s="2967"/>
      <c r="J23" s="2987">
        <v>30</v>
      </c>
      <c r="K23" s="2988"/>
      <c r="L23" s="2988"/>
      <c r="M23" s="2988"/>
      <c r="N23" s="2800" t="s">
        <v>973</v>
      </c>
      <c r="O23" s="2989"/>
      <c r="P23" s="2990">
        <v>0</v>
      </c>
      <c r="Q23" s="2991"/>
      <c r="R23" s="2991"/>
      <c r="S23" s="2800" t="s">
        <v>991</v>
      </c>
      <c r="T23" s="2989"/>
      <c r="U23" s="2985">
        <v>0</v>
      </c>
      <c r="V23" s="2986"/>
      <c r="W23" s="2986"/>
      <c r="X23" s="2975" t="s">
        <v>991</v>
      </c>
      <c r="Y23" s="2976"/>
      <c r="Z23" s="2990">
        <v>0</v>
      </c>
      <c r="AA23" s="2991"/>
      <c r="AB23" s="2991"/>
      <c r="AC23" s="2800" t="s">
        <v>991</v>
      </c>
      <c r="AD23" s="2989"/>
      <c r="AE23" s="2985">
        <v>0</v>
      </c>
      <c r="AF23" s="2986"/>
      <c r="AG23" s="2986"/>
      <c r="AH23" s="2975" t="s">
        <v>991</v>
      </c>
      <c r="AI23" s="2976"/>
      <c r="AJ23" s="2985">
        <v>0</v>
      </c>
      <c r="AK23" s="2986"/>
      <c r="AL23" s="2986"/>
      <c r="AM23" s="2975" t="s">
        <v>991</v>
      </c>
      <c r="AN23" s="2976"/>
      <c r="AO23" s="2985">
        <v>0</v>
      </c>
      <c r="AP23" s="2986"/>
      <c r="AQ23" s="2986"/>
      <c r="AR23" s="2975" t="s">
        <v>991</v>
      </c>
      <c r="AS23" s="2976"/>
      <c r="AT23" s="2983">
        <f t="shared" si="0"/>
        <v>0</v>
      </c>
      <c r="AU23" s="2984"/>
      <c r="AV23" s="2984"/>
      <c r="AW23" s="2975" t="s">
        <v>991</v>
      </c>
      <c r="AX23" s="2976"/>
    </row>
    <row r="24" spans="3:53" ht="13.9" customHeight="1">
      <c r="E24" s="2967" t="s">
        <v>994</v>
      </c>
      <c r="F24" s="2967"/>
      <c r="G24" s="2967"/>
      <c r="H24" s="2967"/>
      <c r="I24" s="2967"/>
      <c r="J24" s="2987">
        <v>31</v>
      </c>
      <c r="K24" s="2988"/>
      <c r="L24" s="2988"/>
      <c r="M24" s="2988"/>
      <c r="N24" s="2800" t="s">
        <v>973</v>
      </c>
      <c r="O24" s="2989"/>
      <c r="P24" s="2990">
        <v>0</v>
      </c>
      <c r="Q24" s="2991"/>
      <c r="R24" s="2991"/>
      <c r="S24" s="2800" t="s">
        <v>991</v>
      </c>
      <c r="T24" s="2989"/>
      <c r="U24" s="2985">
        <v>0</v>
      </c>
      <c r="V24" s="2986"/>
      <c r="W24" s="2986"/>
      <c r="X24" s="2975" t="s">
        <v>991</v>
      </c>
      <c r="Y24" s="2976"/>
      <c r="Z24" s="2990">
        <v>0</v>
      </c>
      <c r="AA24" s="2991"/>
      <c r="AB24" s="2991"/>
      <c r="AC24" s="2800" t="s">
        <v>991</v>
      </c>
      <c r="AD24" s="2989"/>
      <c r="AE24" s="2985">
        <v>0</v>
      </c>
      <c r="AF24" s="2986"/>
      <c r="AG24" s="2986"/>
      <c r="AH24" s="2975" t="s">
        <v>991</v>
      </c>
      <c r="AI24" s="2976"/>
      <c r="AJ24" s="2985">
        <v>0</v>
      </c>
      <c r="AK24" s="2986"/>
      <c r="AL24" s="2986"/>
      <c r="AM24" s="2975" t="s">
        <v>991</v>
      </c>
      <c r="AN24" s="2976"/>
      <c r="AO24" s="2985">
        <v>0</v>
      </c>
      <c r="AP24" s="2986"/>
      <c r="AQ24" s="2986"/>
      <c r="AR24" s="2975" t="s">
        <v>991</v>
      </c>
      <c r="AS24" s="2976"/>
      <c r="AT24" s="2983">
        <f t="shared" si="0"/>
        <v>0</v>
      </c>
      <c r="AU24" s="2984"/>
      <c r="AV24" s="2984"/>
      <c r="AW24" s="2975" t="s">
        <v>991</v>
      </c>
      <c r="AX24" s="2976"/>
    </row>
    <row r="25" spans="3:53" ht="13.9" customHeight="1">
      <c r="E25" s="2967" t="s">
        <v>995</v>
      </c>
      <c r="F25" s="2967"/>
      <c r="G25" s="2967"/>
      <c r="H25" s="2967"/>
      <c r="I25" s="2967"/>
      <c r="J25" s="2987">
        <v>30</v>
      </c>
      <c r="K25" s="2988"/>
      <c r="L25" s="2988"/>
      <c r="M25" s="2988"/>
      <c r="N25" s="2800" t="s">
        <v>973</v>
      </c>
      <c r="O25" s="2989"/>
      <c r="P25" s="2990">
        <v>0</v>
      </c>
      <c r="Q25" s="2991"/>
      <c r="R25" s="2991"/>
      <c r="S25" s="2800" t="s">
        <v>991</v>
      </c>
      <c r="T25" s="2989"/>
      <c r="U25" s="2985">
        <v>0</v>
      </c>
      <c r="V25" s="2986"/>
      <c r="W25" s="2986"/>
      <c r="X25" s="2975" t="s">
        <v>991</v>
      </c>
      <c r="Y25" s="2976"/>
      <c r="Z25" s="2990">
        <v>0</v>
      </c>
      <c r="AA25" s="2991"/>
      <c r="AB25" s="2991"/>
      <c r="AC25" s="2800" t="s">
        <v>991</v>
      </c>
      <c r="AD25" s="2989"/>
      <c r="AE25" s="2985">
        <v>0</v>
      </c>
      <c r="AF25" s="2986"/>
      <c r="AG25" s="2986"/>
      <c r="AH25" s="2975" t="s">
        <v>991</v>
      </c>
      <c r="AI25" s="2976"/>
      <c r="AJ25" s="2985">
        <v>0</v>
      </c>
      <c r="AK25" s="2986"/>
      <c r="AL25" s="2986"/>
      <c r="AM25" s="2975" t="s">
        <v>991</v>
      </c>
      <c r="AN25" s="2976"/>
      <c r="AO25" s="2985">
        <v>0</v>
      </c>
      <c r="AP25" s="2986"/>
      <c r="AQ25" s="2986"/>
      <c r="AR25" s="2975" t="s">
        <v>991</v>
      </c>
      <c r="AS25" s="2976"/>
      <c r="AT25" s="2983">
        <f t="shared" si="0"/>
        <v>0</v>
      </c>
      <c r="AU25" s="2984"/>
      <c r="AV25" s="2984"/>
      <c r="AW25" s="2975" t="s">
        <v>991</v>
      </c>
      <c r="AX25" s="2976"/>
    </row>
    <row r="26" spans="3:53" ht="13.9" customHeight="1">
      <c r="E26" s="2967" t="s">
        <v>996</v>
      </c>
      <c r="F26" s="2967"/>
      <c r="G26" s="2967"/>
      <c r="H26" s="2967"/>
      <c r="I26" s="2967"/>
      <c r="J26" s="2987">
        <v>30</v>
      </c>
      <c r="K26" s="2988"/>
      <c r="L26" s="2988"/>
      <c r="M26" s="2988"/>
      <c r="N26" s="2800" t="s">
        <v>973</v>
      </c>
      <c r="O26" s="2989"/>
      <c r="P26" s="2990">
        <v>0</v>
      </c>
      <c r="Q26" s="2991"/>
      <c r="R26" s="2991"/>
      <c r="S26" s="2800" t="s">
        <v>991</v>
      </c>
      <c r="T26" s="2989"/>
      <c r="U26" s="2985">
        <v>0</v>
      </c>
      <c r="V26" s="2986"/>
      <c r="W26" s="2986"/>
      <c r="X26" s="2975" t="s">
        <v>991</v>
      </c>
      <c r="Y26" s="2976"/>
      <c r="Z26" s="2990">
        <v>0</v>
      </c>
      <c r="AA26" s="2991"/>
      <c r="AB26" s="2991"/>
      <c r="AC26" s="2800" t="s">
        <v>991</v>
      </c>
      <c r="AD26" s="2989"/>
      <c r="AE26" s="2985">
        <v>0</v>
      </c>
      <c r="AF26" s="2986"/>
      <c r="AG26" s="2986"/>
      <c r="AH26" s="2975" t="s">
        <v>991</v>
      </c>
      <c r="AI26" s="2976"/>
      <c r="AJ26" s="2985">
        <v>0</v>
      </c>
      <c r="AK26" s="2986"/>
      <c r="AL26" s="2986"/>
      <c r="AM26" s="2975" t="s">
        <v>991</v>
      </c>
      <c r="AN26" s="2976"/>
      <c r="AO26" s="2985">
        <v>0</v>
      </c>
      <c r="AP26" s="2986"/>
      <c r="AQ26" s="2986"/>
      <c r="AR26" s="2975" t="s">
        <v>991</v>
      </c>
      <c r="AS26" s="2976"/>
      <c r="AT26" s="2983">
        <f t="shared" si="0"/>
        <v>0</v>
      </c>
      <c r="AU26" s="2984"/>
      <c r="AV26" s="2984"/>
      <c r="AW26" s="2975" t="s">
        <v>991</v>
      </c>
      <c r="AX26" s="2976"/>
    </row>
    <row r="27" spans="3:53" ht="13.9" customHeight="1">
      <c r="E27" s="2967" t="s">
        <v>997</v>
      </c>
      <c r="F27" s="2967"/>
      <c r="G27" s="2967"/>
      <c r="H27" s="2967"/>
      <c r="I27" s="2967"/>
      <c r="J27" s="2987">
        <v>31</v>
      </c>
      <c r="K27" s="2988"/>
      <c r="L27" s="2988"/>
      <c r="M27" s="2988"/>
      <c r="N27" s="2800" t="s">
        <v>973</v>
      </c>
      <c r="O27" s="2989"/>
      <c r="P27" s="2990">
        <v>0</v>
      </c>
      <c r="Q27" s="2991"/>
      <c r="R27" s="2991"/>
      <c r="S27" s="2800" t="s">
        <v>991</v>
      </c>
      <c r="T27" s="2989"/>
      <c r="U27" s="2985">
        <v>0</v>
      </c>
      <c r="V27" s="2986"/>
      <c r="W27" s="2986"/>
      <c r="X27" s="2975" t="s">
        <v>991</v>
      </c>
      <c r="Y27" s="2976"/>
      <c r="Z27" s="2990">
        <v>0</v>
      </c>
      <c r="AA27" s="2991"/>
      <c r="AB27" s="2991"/>
      <c r="AC27" s="2800" t="s">
        <v>991</v>
      </c>
      <c r="AD27" s="2989"/>
      <c r="AE27" s="2985">
        <v>0</v>
      </c>
      <c r="AF27" s="2986"/>
      <c r="AG27" s="2986"/>
      <c r="AH27" s="2975" t="s">
        <v>991</v>
      </c>
      <c r="AI27" s="2976"/>
      <c r="AJ27" s="2985">
        <v>0</v>
      </c>
      <c r="AK27" s="2986"/>
      <c r="AL27" s="2986"/>
      <c r="AM27" s="2975" t="s">
        <v>991</v>
      </c>
      <c r="AN27" s="2976"/>
      <c r="AO27" s="2985">
        <v>0</v>
      </c>
      <c r="AP27" s="2986"/>
      <c r="AQ27" s="2986"/>
      <c r="AR27" s="2975" t="s">
        <v>991</v>
      </c>
      <c r="AS27" s="2976"/>
      <c r="AT27" s="2983">
        <f t="shared" si="0"/>
        <v>0</v>
      </c>
      <c r="AU27" s="2984"/>
      <c r="AV27" s="2984"/>
      <c r="AW27" s="2975" t="s">
        <v>991</v>
      </c>
      <c r="AX27" s="2976"/>
    </row>
    <row r="28" spans="3:53" ht="13.9" customHeight="1">
      <c r="E28" s="2967" t="s">
        <v>998</v>
      </c>
      <c r="F28" s="2967"/>
      <c r="G28" s="2967"/>
      <c r="H28" s="2967"/>
      <c r="I28" s="2967"/>
      <c r="J28" s="2987">
        <v>30</v>
      </c>
      <c r="K28" s="2988"/>
      <c r="L28" s="2988"/>
      <c r="M28" s="2988"/>
      <c r="N28" s="2800" t="s">
        <v>973</v>
      </c>
      <c r="O28" s="2989"/>
      <c r="P28" s="2990">
        <v>0</v>
      </c>
      <c r="Q28" s="2991"/>
      <c r="R28" s="2991"/>
      <c r="S28" s="2800" t="s">
        <v>991</v>
      </c>
      <c r="T28" s="2989"/>
      <c r="U28" s="2985">
        <v>0</v>
      </c>
      <c r="V28" s="2986"/>
      <c r="W28" s="2986"/>
      <c r="X28" s="2975" t="s">
        <v>991</v>
      </c>
      <c r="Y28" s="2976"/>
      <c r="Z28" s="2990">
        <v>0</v>
      </c>
      <c r="AA28" s="2991"/>
      <c r="AB28" s="2991"/>
      <c r="AC28" s="2800" t="s">
        <v>991</v>
      </c>
      <c r="AD28" s="2989"/>
      <c r="AE28" s="2985">
        <v>0</v>
      </c>
      <c r="AF28" s="2986"/>
      <c r="AG28" s="2986"/>
      <c r="AH28" s="2975" t="s">
        <v>991</v>
      </c>
      <c r="AI28" s="2976"/>
      <c r="AJ28" s="2985">
        <v>0</v>
      </c>
      <c r="AK28" s="2986"/>
      <c r="AL28" s="2986"/>
      <c r="AM28" s="2975" t="s">
        <v>991</v>
      </c>
      <c r="AN28" s="2976"/>
      <c r="AO28" s="2985">
        <v>0</v>
      </c>
      <c r="AP28" s="2986"/>
      <c r="AQ28" s="2986"/>
      <c r="AR28" s="2975" t="s">
        <v>991</v>
      </c>
      <c r="AS28" s="2976"/>
      <c r="AT28" s="2983">
        <f t="shared" si="0"/>
        <v>0</v>
      </c>
      <c r="AU28" s="2984"/>
      <c r="AV28" s="2984"/>
      <c r="AW28" s="2975" t="s">
        <v>991</v>
      </c>
      <c r="AX28" s="2976"/>
    </row>
    <row r="29" spans="3:53" ht="13.9" customHeight="1">
      <c r="E29" s="2967" t="s">
        <v>999</v>
      </c>
      <c r="F29" s="2967"/>
      <c r="G29" s="2967"/>
      <c r="H29" s="2967"/>
      <c r="I29" s="2967"/>
      <c r="J29" s="2987">
        <v>31</v>
      </c>
      <c r="K29" s="2988"/>
      <c r="L29" s="2988"/>
      <c r="M29" s="2988"/>
      <c r="N29" s="2800" t="s">
        <v>973</v>
      </c>
      <c r="O29" s="2989"/>
      <c r="P29" s="2990">
        <v>0</v>
      </c>
      <c r="Q29" s="2991"/>
      <c r="R29" s="2991"/>
      <c r="S29" s="2800" t="s">
        <v>991</v>
      </c>
      <c r="T29" s="2989"/>
      <c r="U29" s="2985">
        <v>0</v>
      </c>
      <c r="V29" s="2986"/>
      <c r="W29" s="2986"/>
      <c r="X29" s="2975" t="s">
        <v>991</v>
      </c>
      <c r="Y29" s="2976"/>
      <c r="Z29" s="2990">
        <v>0</v>
      </c>
      <c r="AA29" s="2991"/>
      <c r="AB29" s="2991"/>
      <c r="AC29" s="2800" t="s">
        <v>991</v>
      </c>
      <c r="AD29" s="2989"/>
      <c r="AE29" s="2985">
        <v>0</v>
      </c>
      <c r="AF29" s="2986"/>
      <c r="AG29" s="2986"/>
      <c r="AH29" s="2975" t="s">
        <v>991</v>
      </c>
      <c r="AI29" s="2976"/>
      <c r="AJ29" s="2985">
        <v>0</v>
      </c>
      <c r="AK29" s="2986"/>
      <c r="AL29" s="2986"/>
      <c r="AM29" s="2975" t="s">
        <v>991</v>
      </c>
      <c r="AN29" s="2976"/>
      <c r="AO29" s="2985">
        <v>0</v>
      </c>
      <c r="AP29" s="2986"/>
      <c r="AQ29" s="2986"/>
      <c r="AR29" s="2975" t="s">
        <v>991</v>
      </c>
      <c r="AS29" s="2976"/>
      <c r="AT29" s="2983">
        <f t="shared" si="0"/>
        <v>0</v>
      </c>
      <c r="AU29" s="2984"/>
      <c r="AV29" s="2984"/>
      <c r="AW29" s="2975" t="s">
        <v>991</v>
      </c>
      <c r="AX29" s="2976"/>
      <c r="BA29" s="738"/>
    </row>
    <row r="30" spans="3:53" ht="13.9" customHeight="1">
      <c r="E30" s="2967" t="s">
        <v>1000</v>
      </c>
      <c r="F30" s="2967"/>
      <c r="G30" s="2967"/>
      <c r="H30" s="2967"/>
      <c r="I30" s="2967"/>
      <c r="J30" s="2987">
        <v>30</v>
      </c>
      <c r="K30" s="2988"/>
      <c r="L30" s="2988"/>
      <c r="M30" s="2988"/>
      <c r="N30" s="2800" t="s">
        <v>973</v>
      </c>
      <c r="O30" s="2989"/>
      <c r="P30" s="2990">
        <v>0</v>
      </c>
      <c r="Q30" s="2991"/>
      <c r="R30" s="2991"/>
      <c r="S30" s="2800" t="s">
        <v>991</v>
      </c>
      <c r="T30" s="2989"/>
      <c r="U30" s="2985">
        <v>0</v>
      </c>
      <c r="V30" s="2986"/>
      <c r="W30" s="2986"/>
      <c r="X30" s="2975" t="s">
        <v>991</v>
      </c>
      <c r="Y30" s="2976"/>
      <c r="Z30" s="2990">
        <v>0</v>
      </c>
      <c r="AA30" s="2991"/>
      <c r="AB30" s="2991"/>
      <c r="AC30" s="2800" t="s">
        <v>991</v>
      </c>
      <c r="AD30" s="2989"/>
      <c r="AE30" s="2985">
        <v>0</v>
      </c>
      <c r="AF30" s="2986"/>
      <c r="AG30" s="2986"/>
      <c r="AH30" s="2975" t="s">
        <v>991</v>
      </c>
      <c r="AI30" s="2976"/>
      <c r="AJ30" s="2985">
        <v>0</v>
      </c>
      <c r="AK30" s="2986"/>
      <c r="AL30" s="2986"/>
      <c r="AM30" s="2975" t="s">
        <v>991</v>
      </c>
      <c r="AN30" s="2976"/>
      <c r="AO30" s="2985">
        <v>0</v>
      </c>
      <c r="AP30" s="2986"/>
      <c r="AQ30" s="2986"/>
      <c r="AR30" s="2975" t="s">
        <v>991</v>
      </c>
      <c r="AS30" s="2976"/>
      <c r="AT30" s="2983">
        <f t="shared" si="0"/>
        <v>0</v>
      </c>
      <c r="AU30" s="2984"/>
      <c r="AV30" s="2984"/>
      <c r="AW30" s="2975" t="s">
        <v>991</v>
      </c>
      <c r="AX30" s="2976"/>
    </row>
    <row r="31" spans="3:53" ht="13.9" customHeight="1">
      <c r="E31" s="2967" t="s">
        <v>1001</v>
      </c>
      <c r="F31" s="2967"/>
      <c r="G31" s="2967"/>
      <c r="H31" s="2967"/>
      <c r="I31" s="2967"/>
      <c r="J31" s="2987">
        <v>27</v>
      </c>
      <c r="K31" s="2988"/>
      <c r="L31" s="2988"/>
      <c r="M31" s="2988"/>
      <c r="N31" s="2800" t="s">
        <v>973</v>
      </c>
      <c r="O31" s="2989"/>
      <c r="P31" s="2990">
        <v>0</v>
      </c>
      <c r="Q31" s="2991"/>
      <c r="R31" s="2991"/>
      <c r="S31" s="2800" t="s">
        <v>991</v>
      </c>
      <c r="T31" s="2989"/>
      <c r="U31" s="2985">
        <v>0</v>
      </c>
      <c r="V31" s="2986"/>
      <c r="W31" s="2986"/>
      <c r="X31" s="2975" t="s">
        <v>991</v>
      </c>
      <c r="Y31" s="2976"/>
      <c r="Z31" s="2990">
        <v>0</v>
      </c>
      <c r="AA31" s="2991"/>
      <c r="AB31" s="2991"/>
      <c r="AC31" s="2800" t="s">
        <v>991</v>
      </c>
      <c r="AD31" s="2989"/>
      <c r="AE31" s="2985">
        <v>0</v>
      </c>
      <c r="AF31" s="2986"/>
      <c r="AG31" s="2986"/>
      <c r="AH31" s="2975" t="s">
        <v>991</v>
      </c>
      <c r="AI31" s="2976"/>
      <c r="AJ31" s="2985">
        <v>0</v>
      </c>
      <c r="AK31" s="2986"/>
      <c r="AL31" s="2986"/>
      <c r="AM31" s="2975" t="s">
        <v>991</v>
      </c>
      <c r="AN31" s="2976"/>
      <c r="AO31" s="2985">
        <v>0</v>
      </c>
      <c r="AP31" s="2986"/>
      <c r="AQ31" s="2986"/>
      <c r="AR31" s="2975" t="s">
        <v>991</v>
      </c>
      <c r="AS31" s="2976"/>
      <c r="AT31" s="2983">
        <f t="shared" si="0"/>
        <v>0</v>
      </c>
      <c r="AU31" s="2984"/>
      <c r="AV31" s="2984"/>
      <c r="AW31" s="2975" t="s">
        <v>991</v>
      </c>
      <c r="AX31" s="2976"/>
    </row>
    <row r="32" spans="3:53" ht="13.9" customHeight="1">
      <c r="E32" s="2967" t="s">
        <v>1002</v>
      </c>
      <c r="F32" s="2967"/>
      <c r="G32" s="2967"/>
      <c r="H32" s="2967"/>
      <c r="I32" s="2967"/>
      <c r="J32" s="2987">
        <v>31</v>
      </c>
      <c r="K32" s="2988"/>
      <c r="L32" s="2988"/>
      <c r="M32" s="2988"/>
      <c r="N32" s="2800" t="s">
        <v>973</v>
      </c>
      <c r="O32" s="2989"/>
      <c r="P32" s="2990">
        <v>0</v>
      </c>
      <c r="Q32" s="2991"/>
      <c r="R32" s="2991"/>
      <c r="S32" s="2800" t="s">
        <v>991</v>
      </c>
      <c r="T32" s="2989"/>
      <c r="U32" s="2985">
        <v>0</v>
      </c>
      <c r="V32" s="2986"/>
      <c r="W32" s="2986"/>
      <c r="X32" s="2975" t="s">
        <v>991</v>
      </c>
      <c r="Y32" s="2976"/>
      <c r="Z32" s="2990">
        <v>0</v>
      </c>
      <c r="AA32" s="2991"/>
      <c r="AB32" s="2991"/>
      <c r="AC32" s="2800" t="s">
        <v>991</v>
      </c>
      <c r="AD32" s="2989"/>
      <c r="AE32" s="2985">
        <v>0</v>
      </c>
      <c r="AF32" s="2986"/>
      <c r="AG32" s="2986"/>
      <c r="AH32" s="2975" t="s">
        <v>991</v>
      </c>
      <c r="AI32" s="2976"/>
      <c r="AJ32" s="2985">
        <v>0</v>
      </c>
      <c r="AK32" s="2986"/>
      <c r="AL32" s="2986"/>
      <c r="AM32" s="2975" t="s">
        <v>991</v>
      </c>
      <c r="AN32" s="2976"/>
      <c r="AO32" s="2985">
        <v>0</v>
      </c>
      <c r="AP32" s="2986"/>
      <c r="AQ32" s="2986"/>
      <c r="AR32" s="2975" t="s">
        <v>991</v>
      </c>
      <c r="AS32" s="2976"/>
      <c r="AT32" s="2983">
        <f t="shared" si="0"/>
        <v>0</v>
      </c>
      <c r="AU32" s="2984"/>
      <c r="AV32" s="2984"/>
      <c r="AW32" s="2975" t="s">
        <v>991</v>
      </c>
      <c r="AX32" s="2976"/>
    </row>
    <row r="33" spans="2:54" ht="13.9" customHeight="1">
      <c r="E33" s="2967" t="s">
        <v>984</v>
      </c>
      <c r="F33" s="2967"/>
      <c r="G33" s="2967"/>
      <c r="H33" s="2967"/>
      <c r="I33" s="2967"/>
      <c r="J33" s="2856">
        <f>SUM(J21:M32)</f>
        <v>362</v>
      </c>
      <c r="K33" s="2857"/>
      <c r="L33" s="2857"/>
      <c r="M33" s="2857"/>
      <c r="N33" s="2800" t="s">
        <v>973</v>
      </c>
      <c r="O33" s="2989"/>
      <c r="P33" s="2838">
        <f>SUM(P21:R32)</f>
        <v>0</v>
      </c>
      <c r="Q33" s="2839"/>
      <c r="R33" s="2839"/>
      <c r="S33" s="2800" t="s">
        <v>991</v>
      </c>
      <c r="T33" s="2989"/>
      <c r="U33" s="2983">
        <f>SUM(U21:W32)</f>
        <v>0</v>
      </c>
      <c r="V33" s="2984"/>
      <c r="W33" s="2984"/>
      <c r="X33" s="2975" t="s">
        <v>991</v>
      </c>
      <c r="Y33" s="2976"/>
      <c r="Z33" s="2838">
        <f>SUM(Z21:AB32)</f>
        <v>0</v>
      </c>
      <c r="AA33" s="2839"/>
      <c r="AB33" s="2839"/>
      <c r="AC33" s="2800" t="s">
        <v>991</v>
      </c>
      <c r="AD33" s="2989"/>
      <c r="AE33" s="2983">
        <f>SUM(AE21:AG32)</f>
        <v>0</v>
      </c>
      <c r="AF33" s="2984"/>
      <c r="AG33" s="2984"/>
      <c r="AH33" s="2975" t="s">
        <v>991</v>
      </c>
      <c r="AI33" s="2976"/>
      <c r="AJ33" s="2983">
        <f>SUM(AJ21:AL32)</f>
        <v>0</v>
      </c>
      <c r="AK33" s="2984"/>
      <c r="AL33" s="2984"/>
      <c r="AM33" s="2975" t="s">
        <v>991</v>
      </c>
      <c r="AN33" s="2976"/>
      <c r="AO33" s="2983">
        <f>SUM(AO21:AQ32)</f>
        <v>0</v>
      </c>
      <c r="AP33" s="2984"/>
      <c r="AQ33" s="2984"/>
      <c r="AR33" s="2975" t="s">
        <v>991</v>
      </c>
      <c r="AS33" s="2976"/>
      <c r="AT33" s="2983">
        <f>SUM(AT21:AV32)</f>
        <v>0</v>
      </c>
      <c r="AU33" s="2984"/>
      <c r="AV33" s="2984"/>
      <c r="AW33" s="2975" t="s">
        <v>991</v>
      </c>
      <c r="AX33" s="2976"/>
    </row>
    <row r="34" spans="2:54" ht="13.9" customHeight="1">
      <c r="E34" s="2970" t="s">
        <v>1161</v>
      </c>
      <c r="F34" s="2971"/>
      <c r="G34" s="2971"/>
      <c r="H34" s="2971"/>
      <c r="I34" s="2972"/>
      <c r="J34" s="3007"/>
      <c r="K34" s="3008"/>
      <c r="L34" s="3008"/>
      <c r="M34" s="3008"/>
      <c r="N34" s="3008"/>
      <c r="O34" s="3009"/>
      <c r="P34" s="2992">
        <f>IFERROR(ROUNDUP(P33/$J$33,1),"0")</f>
        <v>0</v>
      </c>
      <c r="Q34" s="2993"/>
      <c r="R34" s="2993"/>
      <c r="S34" s="2800" t="s">
        <v>991</v>
      </c>
      <c r="T34" s="2989"/>
      <c r="U34" s="2992">
        <f>IFERROR(ROUNDUP(U33/$J$33,1),"0")</f>
        <v>0</v>
      </c>
      <c r="V34" s="2993"/>
      <c r="W34" s="2993"/>
      <c r="X34" s="2975" t="s">
        <v>991</v>
      </c>
      <c r="Y34" s="2976"/>
      <c r="Z34" s="2992">
        <f>IFERROR(ROUNDUP(Z33/$J$33,1),"0")</f>
        <v>0</v>
      </c>
      <c r="AA34" s="2993"/>
      <c r="AB34" s="2993"/>
      <c r="AC34" s="2975" t="s">
        <v>991</v>
      </c>
      <c r="AD34" s="2976"/>
      <c r="AE34" s="2992">
        <f>IFERROR(ROUNDUP(AE33/$J$33,1),"0")</f>
        <v>0</v>
      </c>
      <c r="AF34" s="2993"/>
      <c r="AG34" s="2993"/>
      <c r="AH34" s="2975" t="s">
        <v>991</v>
      </c>
      <c r="AI34" s="2976"/>
      <c r="AJ34" s="2992">
        <f>IFERROR(ROUNDUP(AJ33/$J$33,1),"0")</f>
        <v>0</v>
      </c>
      <c r="AK34" s="2993"/>
      <c r="AL34" s="2993"/>
      <c r="AM34" s="2975" t="s">
        <v>991</v>
      </c>
      <c r="AN34" s="2976"/>
      <c r="AO34" s="2992">
        <f>IFERROR(ROUNDUP(AO33/$J$33,1),"0")</f>
        <v>0</v>
      </c>
      <c r="AP34" s="2993"/>
      <c r="AQ34" s="2993"/>
      <c r="AR34" s="2975" t="s">
        <v>991</v>
      </c>
      <c r="AS34" s="2976"/>
      <c r="AT34" s="3005">
        <f>P34+U34+Z34+AE34+AJ34+AO34</f>
        <v>0</v>
      </c>
      <c r="AU34" s="3006"/>
      <c r="AV34" s="3006"/>
      <c r="AW34" s="2975" t="s">
        <v>991</v>
      </c>
      <c r="AX34" s="2976"/>
    </row>
    <row r="35" spans="2:54" ht="13.9" customHeight="1">
      <c r="E35" s="710" t="s">
        <v>1162</v>
      </c>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0"/>
      <c r="AQ35" s="730"/>
      <c r="AR35" s="730"/>
      <c r="AS35" s="730"/>
      <c r="AT35" s="730"/>
      <c r="AU35" s="730"/>
      <c r="AV35" s="730"/>
      <c r="AW35" s="730"/>
      <c r="AX35" s="742" t="str">
        <f>IFERROR(IF(AT34&gt;Y9,"「１　事業者名等」の定員数を超過しています。",""),"")</f>
        <v/>
      </c>
    </row>
    <row r="36" spans="2:54" ht="13.9" customHeight="1">
      <c r="E36" s="710" t="s">
        <v>1163</v>
      </c>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0"/>
      <c r="AQ36" s="730"/>
      <c r="AR36" s="730"/>
      <c r="AS36" s="730"/>
      <c r="AT36" s="730"/>
      <c r="AU36" s="730"/>
      <c r="AV36" s="730"/>
      <c r="AW36" s="730"/>
      <c r="AX36" s="730"/>
    </row>
    <row r="37" spans="2:54" ht="13.9" customHeight="1">
      <c r="E37" s="710" t="s">
        <v>1164</v>
      </c>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0"/>
      <c r="AQ37" s="730"/>
      <c r="AR37" s="730"/>
      <c r="AS37" s="730"/>
      <c r="AT37" s="730"/>
      <c r="AU37" s="730"/>
      <c r="AV37" s="730"/>
      <c r="AW37" s="730"/>
      <c r="AX37" s="730"/>
    </row>
    <row r="38" spans="2:54" ht="13.9" customHeight="1">
      <c r="E38" s="710" t="s">
        <v>1165</v>
      </c>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0"/>
      <c r="AQ38" s="730"/>
      <c r="AR38" s="730"/>
      <c r="AS38" s="730"/>
      <c r="AT38" s="730"/>
      <c r="AU38" s="730"/>
      <c r="AV38" s="730"/>
      <c r="AW38" s="730"/>
      <c r="AX38" s="730"/>
    </row>
    <row r="39" spans="2:54" ht="13.9" customHeight="1">
      <c r="E39" s="710" t="s">
        <v>1166</v>
      </c>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0"/>
      <c r="AQ39" s="730"/>
      <c r="AR39" s="730"/>
      <c r="AS39" s="730"/>
      <c r="AT39" s="730"/>
      <c r="AU39" s="730"/>
      <c r="AV39" s="730"/>
      <c r="AW39" s="730"/>
      <c r="AX39" s="730"/>
    </row>
    <row r="40" spans="2:54" ht="13.9" customHeight="1">
      <c r="E40" s="710" t="s">
        <v>1167</v>
      </c>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0"/>
      <c r="AQ40" s="730"/>
      <c r="AR40" s="730"/>
      <c r="AS40" s="730"/>
      <c r="AT40" s="730"/>
      <c r="AU40" s="730"/>
      <c r="AV40" s="730"/>
      <c r="AW40" s="730"/>
      <c r="AX40" s="730"/>
    </row>
    <row r="41" spans="2:54" ht="13.9" customHeight="1">
      <c r="E41" s="71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730"/>
      <c r="AM41" s="730"/>
      <c r="AN41" s="730"/>
      <c r="AO41" s="730"/>
      <c r="AP41" s="730"/>
      <c r="AQ41" s="730"/>
      <c r="AR41" s="730"/>
      <c r="AS41" s="730"/>
      <c r="AT41" s="730"/>
      <c r="AU41" s="730"/>
      <c r="AV41" s="730"/>
      <c r="AW41" s="730"/>
      <c r="AX41" s="730"/>
    </row>
    <row r="42" spans="2:54" ht="13.9" customHeight="1">
      <c r="E42" s="71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730"/>
      <c r="AM42" s="730"/>
      <c r="AN42" s="730"/>
      <c r="AO42" s="730"/>
      <c r="AP42" s="730"/>
      <c r="AQ42" s="730"/>
      <c r="AR42" s="730"/>
      <c r="AS42" s="730"/>
      <c r="AT42" s="730"/>
      <c r="AU42" s="730"/>
      <c r="AV42" s="730"/>
      <c r="AW42" s="730"/>
      <c r="AX42" s="730"/>
    </row>
    <row r="43" spans="2:54" ht="13.9" customHeight="1">
      <c r="B43" s="826"/>
      <c r="C43" s="827"/>
      <c r="D43" s="827"/>
      <c r="E43" s="827"/>
      <c r="F43" s="827"/>
      <c r="G43" s="590" t="s">
        <v>1168</v>
      </c>
      <c r="AA43" s="827"/>
      <c r="AB43" s="827"/>
      <c r="AC43" s="827"/>
      <c r="AD43" s="590" t="s">
        <v>1169</v>
      </c>
      <c r="AX43" s="828"/>
      <c r="AY43" s="828"/>
      <c r="AZ43" s="828"/>
      <c r="BA43" s="827"/>
      <c r="BB43" s="827"/>
    </row>
    <row r="44" spans="2:54" ht="13.9" customHeight="1">
      <c r="B44" s="826"/>
      <c r="C44" s="827"/>
      <c r="D44" s="827"/>
      <c r="E44" s="829"/>
      <c r="F44" s="829"/>
      <c r="I44" s="2967"/>
      <c r="J44" s="2967"/>
      <c r="K44" s="2967"/>
      <c r="L44" s="2967"/>
      <c r="M44" s="2967"/>
      <c r="N44" s="2967"/>
      <c r="O44" s="2967"/>
      <c r="P44" s="2967"/>
      <c r="Q44" s="2967"/>
      <c r="R44" s="2967"/>
      <c r="S44" s="2967"/>
      <c r="T44" s="2967"/>
      <c r="U44" s="2967" t="s">
        <v>1170</v>
      </c>
      <c r="V44" s="2967"/>
      <c r="W44" s="2967"/>
      <c r="X44" s="2967"/>
      <c r="Y44" s="2967"/>
      <c r="Z44" s="2967"/>
      <c r="AA44" s="827"/>
      <c r="AB44" s="827"/>
      <c r="AC44" s="827"/>
      <c r="AF44" s="2967"/>
      <c r="AG44" s="2967"/>
      <c r="AH44" s="2967"/>
      <c r="AI44" s="2967"/>
      <c r="AJ44" s="2967"/>
      <c r="AK44" s="2967"/>
      <c r="AL44" s="2967"/>
      <c r="AM44" s="2967"/>
      <c r="AN44" s="2967"/>
      <c r="AO44" s="2967"/>
      <c r="AP44" s="2967"/>
      <c r="AQ44" s="2967"/>
      <c r="AR44" s="2967" t="s">
        <v>1170</v>
      </c>
      <c r="AS44" s="2967"/>
      <c r="AT44" s="2967"/>
      <c r="AU44" s="2967"/>
      <c r="AV44" s="2967"/>
      <c r="AW44" s="2967"/>
      <c r="AX44" s="827"/>
      <c r="AY44" s="827"/>
      <c r="AZ44" s="827"/>
      <c r="BA44" s="827"/>
      <c r="BB44" s="827"/>
    </row>
    <row r="45" spans="2:54" ht="13.9" customHeight="1">
      <c r="B45" s="826"/>
      <c r="C45" s="827"/>
      <c r="D45" s="827"/>
      <c r="E45" s="829"/>
      <c r="F45" s="829"/>
      <c r="I45" s="2967" t="s">
        <v>1171</v>
      </c>
      <c r="J45" s="2967"/>
      <c r="K45" s="2967"/>
      <c r="L45" s="2967"/>
      <c r="M45" s="2967"/>
      <c r="N45" s="2967"/>
      <c r="O45" s="2967"/>
      <c r="P45" s="2967"/>
      <c r="Q45" s="2967"/>
      <c r="R45" s="2967"/>
      <c r="S45" s="2967"/>
      <c r="T45" s="2967"/>
      <c r="U45" s="3000" t="str">
        <f>IF(AND(OR(AK7="○",AK8="○"),E12="○"),ROUNDUP(AX15*0.9/7,0),IF(AND(OR(AK7="○",AK8="○"),OR(E13="○",E14="○")),ROUNDUP(AT34/7,0),""))</f>
        <v/>
      </c>
      <c r="V45" s="3001"/>
      <c r="W45" s="3001"/>
      <c r="X45" s="3002"/>
      <c r="Y45" s="3003" t="s">
        <v>833</v>
      </c>
      <c r="Z45" s="3003"/>
      <c r="AA45" s="827"/>
      <c r="AB45" s="827"/>
      <c r="AC45" s="827"/>
      <c r="AF45" s="2967" t="s">
        <v>1171</v>
      </c>
      <c r="AG45" s="2967"/>
      <c r="AH45" s="2967"/>
      <c r="AI45" s="2967"/>
      <c r="AJ45" s="2967"/>
      <c r="AK45" s="2967"/>
      <c r="AL45" s="2967"/>
      <c r="AM45" s="2967"/>
      <c r="AN45" s="2967"/>
      <c r="AO45" s="2967"/>
      <c r="AP45" s="2967"/>
      <c r="AQ45" s="2967"/>
      <c r="AR45" s="3004"/>
      <c r="AS45" s="3004"/>
      <c r="AT45" s="3004"/>
      <c r="AU45" s="3004"/>
      <c r="AV45" s="3003" t="s">
        <v>833</v>
      </c>
      <c r="AW45" s="3003"/>
    </row>
    <row r="46" spans="2:54" ht="13.9" customHeight="1">
      <c r="B46" s="826"/>
      <c r="C46" s="827"/>
      <c r="D46" s="827"/>
      <c r="E46" s="830"/>
      <c r="F46" s="827"/>
      <c r="I46" s="710"/>
      <c r="AA46" s="827"/>
      <c r="AB46" s="827"/>
      <c r="AC46" s="827"/>
      <c r="AF46" s="710"/>
    </row>
    <row r="47" spans="2:54" ht="13.9" customHeight="1">
      <c r="B47" s="826"/>
      <c r="C47" s="827"/>
      <c r="D47" s="827"/>
      <c r="E47" s="830"/>
      <c r="F47" s="827"/>
      <c r="G47" s="826" t="s">
        <v>1172</v>
      </c>
      <c r="H47" s="826"/>
      <c r="I47" s="826"/>
      <c r="J47" s="826"/>
      <c r="K47" s="826"/>
      <c r="L47" s="826"/>
      <c r="M47" s="826"/>
      <c r="N47" s="826"/>
      <c r="O47" s="826"/>
      <c r="P47" s="826"/>
      <c r="Q47" s="826"/>
      <c r="R47" s="826"/>
      <c r="S47" s="826"/>
      <c r="T47" s="831"/>
      <c r="U47" s="831"/>
      <c r="V47" s="831"/>
      <c r="W47" s="831"/>
      <c r="X47" s="831"/>
      <c r="Y47" s="831"/>
      <c r="Z47" s="831"/>
      <c r="AA47" s="831"/>
      <c r="AB47" s="831"/>
      <c r="AC47" s="831"/>
      <c r="AD47" s="831"/>
      <c r="AE47" s="831"/>
      <c r="AF47" s="831"/>
      <c r="AG47" s="831"/>
      <c r="AH47" s="831"/>
      <c r="AI47" s="831"/>
      <c r="AJ47" s="832"/>
      <c r="AK47" s="832"/>
      <c r="AL47" s="832"/>
      <c r="AM47" s="832"/>
      <c r="AN47" s="832"/>
      <c r="AO47" s="832"/>
      <c r="AP47" s="832"/>
      <c r="AQ47" s="832"/>
      <c r="AX47" s="827"/>
      <c r="AY47" s="827"/>
      <c r="AZ47" s="827"/>
    </row>
    <row r="48" spans="2:54" ht="13.9" customHeight="1" thickBot="1">
      <c r="B48" s="826"/>
      <c r="C48" s="827"/>
      <c r="D48" s="827"/>
      <c r="E48" s="830"/>
      <c r="F48" s="827"/>
      <c r="G48" s="826"/>
      <c r="H48" s="826"/>
      <c r="I48" s="826"/>
      <c r="J48" s="826"/>
      <c r="K48" s="826"/>
      <c r="L48" s="826"/>
      <c r="M48" s="826"/>
      <c r="N48" s="826"/>
      <c r="O48" s="826"/>
      <c r="P48" s="826"/>
      <c r="Q48" s="826"/>
      <c r="R48" s="826"/>
      <c r="S48" s="826"/>
      <c r="T48" s="831"/>
      <c r="U48" s="831"/>
      <c r="V48" s="831"/>
      <c r="W48" s="831"/>
      <c r="X48" s="831"/>
      <c r="Y48" s="831"/>
      <c r="Z48" s="831"/>
      <c r="AA48" s="831"/>
      <c r="AB48" s="831"/>
      <c r="AC48" s="831"/>
      <c r="AD48" s="831"/>
      <c r="AE48" s="831"/>
      <c r="AF48" s="831"/>
      <c r="AG48" s="831"/>
      <c r="AH48" s="831"/>
      <c r="AI48" s="831"/>
      <c r="AJ48" s="832"/>
      <c r="AK48" s="832"/>
      <c r="AL48" s="832"/>
      <c r="AM48" s="832"/>
      <c r="AN48" s="832"/>
      <c r="AO48" s="832"/>
      <c r="AP48" s="832"/>
      <c r="AQ48" s="832"/>
      <c r="AX48" s="827"/>
      <c r="AY48" s="827"/>
      <c r="AZ48" s="827"/>
    </row>
    <row r="49" spans="2:57" ht="13.9" customHeight="1">
      <c r="B49" s="826"/>
      <c r="C49" s="826"/>
      <c r="D49" s="826"/>
      <c r="E49" s="826"/>
      <c r="F49" s="826"/>
      <c r="G49" s="826"/>
      <c r="H49" s="826"/>
      <c r="I49" s="826"/>
      <c r="J49" s="826"/>
      <c r="K49" s="826"/>
      <c r="L49" s="826"/>
      <c r="M49" s="826"/>
      <c r="N49" s="826"/>
      <c r="O49" s="832"/>
      <c r="P49" s="832"/>
      <c r="Q49" s="831"/>
      <c r="R49" s="831"/>
      <c r="S49" s="831"/>
      <c r="T49" s="831"/>
      <c r="U49" s="831"/>
      <c r="V49" s="831"/>
      <c r="W49" s="831"/>
      <c r="X49" s="831"/>
      <c r="Y49" s="831"/>
      <c r="Z49" s="831"/>
      <c r="AA49" s="831"/>
      <c r="AB49" s="831"/>
      <c r="AC49" s="833"/>
      <c r="AD49" s="2994" t="str">
        <f>(IF(OR(U45&lt;=AR45),"可","規定の員数を満たしていません。"))</f>
        <v>可</v>
      </c>
      <c r="AE49" s="2995"/>
      <c r="AF49" s="2995"/>
      <c r="AG49" s="2995"/>
      <c r="AH49" s="2995"/>
      <c r="AI49" s="2995"/>
      <c r="AJ49" s="2995"/>
      <c r="AK49" s="2995"/>
      <c r="AL49" s="2995"/>
      <c r="AM49" s="2995"/>
      <c r="AN49" s="2995"/>
      <c r="AO49" s="2995"/>
      <c r="AP49" s="2995"/>
      <c r="AQ49" s="2995"/>
      <c r="AR49" s="2995"/>
      <c r="AS49" s="2995"/>
      <c r="AT49" s="2995"/>
      <c r="AU49" s="2996"/>
      <c r="AV49" s="832"/>
      <c r="AW49" s="832"/>
      <c r="AX49" s="832"/>
      <c r="AY49" s="832"/>
      <c r="AZ49" s="832"/>
      <c r="BA49" s="832"/>
      <c r="BB49" s="832"/>
      <c r="BC49" s="832"/>
      <c r="BD49" s="832"/>
      <c r="BE49" s="832"/>
    </row>
    <row r="50" spans="2:57" ht="13.9" customHeight="1" thickBot="1">
      <c r="O50" s="832"/>
      <c r="P50" s="832"/>
      <c r="Q50" s="827"/>
      <c r="R50" s="827"/>
      <c r="S50" s="827"/>
      <c r="T50" s="827"/>
      <c r="U50" s="827"/>
      <c r="V50" s="827"/>
      <c r="W50" s="827"/>
      <c r="X50" s="826"/>
      <c r="Y50" s="826"/>
      <c r="Z50" s="832"/>
      <c r="AA50" s="826"/>
      <c r="AB50" s="826"/>
      <c r="AC50" s="832"/>
      <c r="AD50" s="2997"/>
      <c r="AE50" s="2998"/>
      <c r="AF50" s="2998"/>
      <c r="AG50" s="2998"/>
      <c r="AH50" s="2998"/>
      <c r="AI50" s="2998"/>
      <c r="AJ50" s="2998"/>
      <c r="AK50" s="2998"/>
      <c r="AL50" s="2998"/>
      <c r="AM50" s="2998"/>
      <c r="AN50" s="2998"/>
      <c r="AO50" s="2998"/>
      <c r="AP50" s="2998"/>
      <c r="AQ50" s="2998"/>
      <c r="AR50" s="2998"/>
      <c r="AS50" s="2998"/>
      <c r="AT50" s="2998"/>
      <c r="AU50" s="2999"/>
    </row>
    <row r="51" spans="2:57" ht="13.9" customHeight="1"/>
    <row r="52" spans="2:57" ht="13.9" customHeight="1"/>
    <row r="53" spans="2:57" ht="13.9" customHeight="1"/>
    <row r="54" spans="2:57" ht="13.9" customHeight="1"/>
    <row r="55" spans="2:57" ht="13.9" customHeight="1"/>
    <row r="56" spans="2:57" ht="13.9" customHeight="1"/>
    <row r="57" spans="2:5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3"/>
  <conditionalFormatting sqref="J21:M32 AJ21:AL32">
    <cfRule type="expression" dxfId="12" priority="53">
      <formula>COUNTA($G$12)&gt;=1</formula>
    </cfRule>
  </conditionalFormatting>
  <conditionalFormatting sqref="P21:R32">
    <cfRule type="expression" dxfId="11" priority="43">
      <formula>COUNTA($G$12)&gt;=1</formula>
    </cfRule>
  </conditionalFormatting>
  <conditionalFormatting sqref="U21:W32">
    <cfRule type="expression" dxfId="10" priority="32">
      <formula>COUNTA($G$12)&gt;=1</formula>
    </cfRule>
  </conditionalFormatting>
  <conditionalFormatting sqref="Z21:AB32">
    <cfRule type="expression" dxfId="9" priority="11">
      <formula>COUNTA($G$12)&gt;=1</formula>
    </cfRule>
  </conditionalFormatting>
  <conditionalFormatting sqref="AE21:AG32">
    <cfRule type="expression" dxfId="8" priority="1">
      <formula>COUNTA($G$12)&gt;=1</formula>
    </cfRule>
  </conditionalFormatting>
  <conditionalFormatting sqref="AO12:AQ14 AX12:AZ14">
    <cfRule type="expression" dxfId="7" priority="54">
      <formula>COUNTA($E$13:$G$14)&gt;=1</formula>
    </cfRule>
  </conditionalFormatting>
  <conditionalFormatting sqref="AO21:AQ32">
    <cfRule type="expression" dxfId="6" priority="22">
      <formula>COUNTA($G$12)&gt;=1</formula>
    </cfRule>
  </conditionalFormatting>
  <dataValidations count="4">
    <dataValidation type="whole" allowBlank="1" showInputMessage="1" showErrorMessage="1" error="入力月の月日数を超過しています" sqref="J22:M22 J24:M25 J27:M27 J29:M30 J32:M32" xr:uid="{00000000-0002-0000-3600-000000000000}">
      <formula1>0</formula1>
      <formula2>31</formula2>
    </dataValidation>
    <dataValidation type="whole" allowBlank="1" showInputMessage="1" showErrorMessage="1" error="入力月の月日数を超過しています" sqref="J31:M31" xr:uid="{00000000-0002-0000-3600-000001000000}">
      <formula1>0</formula1>
      <formula2>29</formula2>
    </dataValidation>
    <dataValidation type="whole" allowBlank="1" showInputMessage="1" showErrorMessage="1" error="入力月の月日数を超過しています" sqref="J21:M21 J23:M23 J26:M26 J28:M28" xr:uid="{00000000-0002-0000-3600-000002000000}">
      <formula1>0</formula1>
      <formula2>30</formula2>
    </dataValidation>
    <dataValidation type="list" allowBlank="1" showInputMessage="1" showErrorMessage="1" sqref="E12:G14 AH10 AK7:AM8" xr:uid="{00000000-0002-0000-3600-000003000000}">
      <formula1>$Q$3:$Q$4</formula1>
    </dataValidation>
  </dataValidations>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E57"/>
  <sheetViews>
    <sheetView zoomScaleNormal="100" workbookViewId="0"/>
  </sheetViews>
  <sheetFormatPr defaultColWidth="8.875" defaultRowHeight="12"/>
  <cols>
    <col min="1" max="56" width="1.75" style="590" customWidth="1"/>
    <col min="57" max="59" width="8.875" style="590" customWidth="1"/>
    <col min="60" max="16384" width="8.875" style="590"/>
  </cols>
  <sheetData>
    <row r="1" spans="1:56" ht="13.9" customHeight="1">
      <c r="A1" s="730" t="s">
        <v>1244</v>
      </c>
    </row>
    <row r="2" spans="1:56" ht="13.9" customHeight="1">
      <c r="AP2" s="2665" t="s">
        <v>970</v>
      </c>
      <c r="AQ2" s="2665"/>
      <c r="AR2" s="2665"/>
      <c r="AS2" s="2787"/>
      <c r="AT2" s="2787"/>
      <c r="AU2" s="2665" t="s">
        <v>971</v>
      </c>
      <c r="AV2" s="2665"/>
      <c r="AW2" s="2787"/>
      <c r="AX2" s="2787"/>
      <c r="AY2" s="2665" t="s">
        <v>972</v>
      </c>
      <c r="AZ2" s="2665"/>
      <c r="BA2" s="2787"/>
      <c r="BB2" s="2787"/>
      <c r="BC2" s="2665" t="s">
        <v>973</v>
      </c>
      <c r="BD2" s="2665"/>
    </row>
    <row r="3" spans="1:56" ht="13.9" customHeight="1"/>
    <row r="4" spans="1:56" ht="13.9" customHeight="1">
      <c r="Q4" s="590" t="s">
        <v>956</v>
      </c>
    </row>
    <row r="5" spans="1:56" ht="13.9" customHeight="1"/>
    <row r="6" spans="1:56" ht="13.9" customHeight="1">
      <c r="C6" s="590" t="s">
        <v>974</v>
      </c>
      <c r="AI6" s="590" t="s">
        <v>975</v>
      </c>
    </row>
    <row r="7" spans="1:56" ht="13.9" customHeight="1">
      <c r="E7" s="2967" t="s">
        <v>976</v>
      </c>
      <c r="F7" s="2967"/>
      <c r="G7" s="2967"/>
      <c r="H7" s="2967"/>
      <c r="I7" s="2967"/>
      <c r="J7" s="2967"/>
      <c r="K7" s="2967"/>
      <c r="L7" s="2968"/>
      <c r="M7" s="2968"/>
      <c r="N7" s="2968"/>
      <c r="O7" s="2968"/>
      <c r="P7" s="2968"/>
      <c r="Q7" s="2968"/>
      <c r="R7" s="2968"/>
      <c r="S7" s="2968"/>
      <c r="T7" s="2968"/>
      <c r="U7" s="2968"/>
      <c r="V7" s="2968"/>
      <c r="W7" s="2968"/>
      <c r="X7" s="2968"/>
      <c r="Y7" s="2968"/>
      <c r="Z7" s="2968"/>
      <c r="AA7" s="2968"/>
      <c r="AB7" s="2968"/>
      <c r="AC7" s="2968"/>
      <c r="AD7" s="2968"/>
      <c r="AK7" s="2969" t="s">
        <v>956</v>
      </c>
      <c r="AL7" s="2969"/>
      <c r="AM7" s="2969"/>
      <c r="AN7" s="2967" t="s">
        <v>977</v>
      </c>
      <c r="AO7" s="2967"/>
      <c r="AP7" s="2967"/>
      <c r="AQ7" s="2967"/>
      <c r="AR7" s="2967"/>
      <c r="AS7" s="2967"/>
      <c r="AT7" s="2967"/>
      <c r="AU7" s="2967"/>
      <c r="AV7" s="2967"/>
      <c r="AW7" s="2967"/>
      <c r="AX7" s="2967"/>
      <c r="AY7" s="2967"/>
    </row>
    <row r="8" spans="1:56" ht="13.9" customHeight="1">
      <c r="E8" s="2967" t="s">
        <v>978</v>
      </c>
      <c r="F8" s="2967"/>
      <c r="G8" s="2967"/>
      <c r="H8" s="2967"/>
      <c r="I8" s="2967"/>
      <c r="J8" s="2967"/>
      <c r="K8" s="2967"/>
      <c r="L8" s="2968"/>
      <c r="M8" s="2968"/>
      <c r="N8" s="2968"/>
      <c r="O8" s="2968"/>
      <c r="P8" s="2968"/>
      <c r="Q8" s="2968"/>
      <c r="R8" s="2968"/>
      <c r="S8" s="2968"/>
      <c r="T8" s="2968"/>
      <c r="U8" s="2968"/>
      <c r="V8" s="2968"/>
      <c r="W8" s="2968"/>
      <c r="X8" s="2968"/>
      <c r="Y8" s="2968"/>
      <c r="Z8" s="2968"/>
      <c r="AA8" s="2968"/>
      <c r="AB8" s="2968"/>
      <c r="AC8" s="2968"/>
      <c r="AD8" s="2968"/>
      <c r="AK8" s="2969"/>
      <c r="AL8" s="2969"/>
      <c r="AM8" s="2969"/>
      <c r="AN8" s="2967" t="s">
        <v>979</v>
      </c>
      <c r="AO8" s="2967"/>
      <c r="AP8" s="2967"/>
      <c r="AQ8" s="2967"/>
      <c r="AR8" s="2967"/>
      <c r="AS8" s="2967"/>
      <c r="AT8" s="2967"/>
      <c r="AU8" s="2967"/>
      <c r="AV8" s="2967"/>
      <c r="AW8" s="2967"/>
      <c r="AX8" s="2967"/>
      <c r="AY8" s="2967"/>
    </row>
    <row r="9" spans="1:56" ht="13.9" customHeight="1">
      <c r="E9" s="2967" t="s">
        <v>879</v>
      </c>
      <c r="F9" s="2967"/>
      <c r="G9" s="2967"/>
      <c r="H9" s="2967"/>
      <c r="I9" s="2967"/>
      <c r="J9" s="2967"/>
      <c r="K9" s="2967"/>
      <c r="L9" s="2968"/>
      <c r="M9" s="2968"/>
      <c r="N9" s="2968"/>
      <c r="O9" s="2968"/>
      <c r="P9" s="2968"/>
      <c r="Q9" s="2968"/>
      <c r="R9" s="2968"/>
      <c r="S9" s="2968"/>
      <c r="T9" s="2968"/>
      <c r="U9" s="2968"/>
      <c r="V9" s="2967" t="s">
        <v>880</v>
      </c>
      <c r="W9" s="2967"/>
      <c r="X9" s="2967"/>
      <c r="Y9" s="2978">
        <v>14</v>
      </c>
      <c r="Z9" s="2978"/>
      <c r="AA9" s="2978"/>
      <c r="AB9" s="2978"/>
      <c r="AC9" s="2967" t="s">
        <v>991</v>
      </c>
      <c r="AD9" s="2967"/>
      <c r="AJ9" s="734"/>
      <c r="AK9" s="821" t="s">
        <v>981</v>
      </c>
      <c r="AL9" s="734"/>
      <c r="AM9" s="734"/>
      <c r="AN9" s="734"/>
      <c r="AO9" s="734"/>
      <c r="AP9" s="734"/>
      <c r="AQ9" s="734"/>
      <c r="AR9" s="734"/>
      <c r="AS9" s="734"/>
      <c r="AT9" s="734"/>
      <c r="AU9" s="734"/>
    </row>
    <row r="10" spans="1:56" ht="13.9" customHeight="1">
      <c r="C10" s="734"/>
      <c r="D10" s="734"/>
      <c r="E10" s="734"/>
      <c r="F10" s="734"/>
      <c r="G10" s="734"/>
      <c r="H10" s="734"/>
      <c r="I10" s="734"/>
      <c r="J10" s="734"/>
      <c r="K10" s="734"/>
      <c r="L10" s="734"/>
      <c r="M10" s="734"/>
      <c r="N10" s="734"/>
      <c r="O10" s="734"/>
      <c r="P10" s="734"/>
      <c r="Q10" s="734"/>
      <c r="R10" s="734"/>
      <c r="S10" s="734"/>
      <c r="T10" s="734"/>
      <c r="U10" s="734"/>
      <c r="V10" s="734"/>
      <c r="W10" s="734"/>
      <c r="X10" s="734"/>
      <c r="Y10" s="734"/>
      <c r="Z10" s="734"/>
      <c r="AA10" s="734"/>
      <c r="AB10" s="734"/>
      <c r="AH10" s="734"/>
      <c r="AI10" s="734"/>
      <c r="AJ10" s="734"/>
      <c r="AK10" s="732" t="str">
        <f>IF(COUNTIF(AK6:AM8,"○")&gt;1,"いづれか１つを選択してください。","")</f>
        <v/>
      </c>
      <c r="AL10" s="734"/>
      <c r="AM10" s="734"/>
      <c r="AN10" s="734"/>
      <c r="AO10" s="734"/>
      <c r="AP10" s="734"/>
      <c r="AQ10" s="734"/>
      <c r="AR10" s="734"/>
      <c r="AS10" s="734"/>
      <c r="AT10" s="734"/>
      <c r="AU10" s="734"/>
    </row>
    <row r="11" spans="1:56" ht="13.9" customHeight="1">
      <c r="C11" s="590" t="s">
        <v>1145</v>
      </c>
      <c r="AH11" s="590" t="s">
        <v>1146</v>
      </c>
    </row>
    <row r="12" spans="1:56" ht="13.9" customHeight="1">
      <c r="E12" s="2969" t="s">
        <v>956</v>
      </c>
      <c r="F12" s="2969"/>
      <c r="G12" s="2969"/>
      <c r="H12" s="2979" t="s">
        <v>1147</v>
      </c>
      <c r="I12" s="2979"/>
      <c r="J12" s="2979"/>
      <c r="K12" s="2979"/>
      <c r="L12" s="2979"/>
      <c r="M12" s="2979"/>
      <c r="N12" s="2979"/>
      <c r="O12" s="2979"/>
      <c r="P12" s="2979"/>
      <c r="Q12" s="2979"/>
      <c r="R12" s="2979"/>
      <c r="S12" s="2979"/>
      <c r="T12" s="2979"/>
      <c r="U12" s="2979"/>
      <c r="V12" s="2979"/>
      <c r="W12" s="2979"/>
      <c r="X12" s="2979"/>
      <c r="Y12" s="2979"/>
      <c r="Z12" s="2979"/>
      <c r="AA12" s="2979"/>
      <c r="AB12" s="2979"/>
      <c r="AC12" s="2979"/>
      <c r="AD12" s="2979"/>
      <c r="AE12" s="2979"/>
      <c r="AF12" s="2979"/>
      <c r="AI12" s="733"/>
      <c r="AK12" s="2970" t="s">
        <v>1148</v>
      </c>
      <c r="AL12" s="2971"/>
      <c r="AM12" s="2971"/>
      <c r="AN12" s="2972"/>
      <c r="AO12" s="2973"/>
      <c r="AP12" s="2974"/>
      <c r="AQ12" s="2974"/>
      <c r="AR12" s="2975" t="s">
        <v>991</v>
      </c>
      <c r="AS12" s="2976"/>
      <c r="AT12" s="2977" t="s">
        <v>1149</v>
      </c>
      <c r="AU12" s="2975"/>
      <c r="AV12" s="2975"/>
      <c r="AW12" s="2976"/>
      <c r="AX12" s="2973">
        <v>3</v>
      </c>
      <c r="AY12" s="2974"/>
      <c r="AZ12" s="2974"/>
      <c r="BA12" s="2975" t="s">
        <v>991</v>
      </c>
      <c r="BB12" s="2976"/>
    </row>
    <row r="13" spans="1:56" ht="13.9" customHeight="1">
      <c r="E13" s="2969"/>
      <c r="F13" s="2969"/>
      <c r="G13" s="2969"/>
      <c r="H13" s="2979" t="s">
        <v>1150</v>
      </c>
      <c r="I13" s="2979"/>
      <c r="J13" s="2979"/>
      <c r="K13" s="2979"/>
      <c r="L13" s="2979"/>
      <c r="M13" s="2979"/>
      <c r="N13" s="2979"/>
      <c r="O13" s="2979"/>
      <c r="P13" s="2979"/>
      <c r="Q13" s="2979"/>
      <c r="R13" s="2979"/>
      <c r="S13" s="2979"/>
      <c r="T13" s="2979"/>
      <c r="U13" s="2979"/>
      <c r="V13" s="2979"/>
      <c r="W13" s="2979"/>
      <c r="X13" s="2979"/>
      <c r="Y13" s="2979"/>
      <c r="Z13" s="2979"/>
      <c r="AA13" s="2979"/>
      <c r="AB13" s="2979"/>
      <c r="AC13" s="2979"/>
      <c r="AD13" s="2979"/>
      <c r="AE13" s="2979"/>
      <c r="AF13" s="2979"/>
      <c r="AH13" s="733" t="str">
        <f>IF(E12="○","→","")</f>
        <v>→</v>
      </c>
      <c r="AI13" s="733"/>
      <c r="AK13" s="2977" t="s">
        <v>1151</v>
      </c>
      <c r="AL13" s="2975"/>
      <c r="AM13" s="2975"/>
      <c r="AN13" s="2976"/>
      <c r="AO13" s="2973"/>
      <c r="AP13" s="2974"/>
      <c r="AQ13" s="2974"/>
      <c r="AR13" s="2975" t="s">
        <v>991</v>
      </c>
      <c r="AS13" s="2976"/>
      <c r="AT13" s="2977" t="s">
        <v>1152</v>
      </c>
      <c r="AU13" s="2975"/>
      <c r="AV13" s="2975"/>
      <c r="AW13" s="2976"/>
      <c r="AX13" s="2973">
        <v>1</v>
      </c>
      <c r="AY13" s="2974"/>
      <c r="AZ13" s="2974"/>
      <c r="BA13" s="2975" t="s">
        <v>991</v>
      </c>
      <c r="BB13" s="2976"/>
    </row>
    <row r="14" spans="1:56" ht="13.9" customHeight="1">
      <c r="E14" s="2969"/>
      <c r="F14" s="2969"/>
      <c r="G14" s="2969"/>
      <c r="H14" s="2979" t="s">
        <v>1153</v>
      </c>
      <c r="I14" s="2979"/>
      <c r="J14" s="2979"/>
      <c r="K14" s="2979"/>
      <c r="L14" s="2979"/>
      <c r="M14" s="2979"/>
      <c r="N14" s="2979"/>
      <c r="O14" s="2979"/>
      <c r="P14" s="2979"/>
      <c r="Q14" s="2979"/>
      <c r="R14" s="2979"/>
      <c r="S14" s="2979"/>
      <c r="T14" s="2979"/>
      <c r="U14" s="2979"/>
      <c r="V14" s="2979"/>
      <c r="W14" s="2979"/>
      <c r="X14" s="2979"/>
      <c r="Y14" s="2979"/>
      <c r="Z14" s="2979"/>
      <c r="AA14" s="2979"/>
      <c r="AB14" s="2979"/>
      <c r="AC14" s="2979"/>
      <c r="AD14" s="2979"/>
      <c r="AE14" s="2979"/>
      <c r="AF14" s="2979"/>
      <c r="AH14" s="733"/>
      <c r="AI14" s="733"/>
      <c r="AK14" s="2977" t="s">
        <v>1154</v>
      </c>
      <c r="AL14" s="2975"/>
      <c r="AM14" s="2975"/>
      <c r="AN14" s="2976"/>
      <c r="AO14" s="2973">
        <v>3</v>
      </c>
      <c r="AP14" s="2974"/>
      <c r="AQ14" s="2974"/>
      <c r="AR14" s="2975" t="s">
        <v>991</v>
      </c>
      <c r="AS14" s="2976"/>
      <c r="AT14" s="2977" t="s">
        <v>1155</v>
      </c>
      <c r="AU14" s="2975"/>
      <c r="AV14" s="2975"/>
      <c r="AW14" s="2976"/>
      <c r="AX14" s="2973"/>
      <c r="AY14" s="2974"/>
      <c r="AZ14" s="2974"/>
      <c r="BA14" s="2975" t="s">
        <v>991</v>
      </c>
      <c r="BB14" s="2976"/>
    </row>
    <row r="15" spans="1:56" ht="13.9" customHeight="1">
      <c r="E15" s="822" t="s">
        <v>1156</v>
      </c>
      <c r="F15" s="730"/>
      <c r="G15" s="730"/>
      <c r="H15" s="730"/>
      <c r="I15" s="730"/>
      <c r="J15" s="730"/>
      <c r="K15" s="730"/>
      <c r="L15" s="730"/>
      <c r="M15" s="730"/>
      <c r="N15" s="730"/>
      <c r="O15" s="730"/>
      <c r="P15" s="730"/>
      <c r="Q15" s="730"/>
      <c r="R15" s="730"/>
      <c r="S15" s="730"/>
      <c r="T15" s="730"/>
      <c r="U15" s="730"/>
      <c r="V15" s="730"/>
      <c r="W15" s="730"/>
      <c r="X15" s="730"/>
      <c r="Y15" s="730"/>
      <c r="Z15" s="730"/>
      <c r="AA15" s="730"/>
      <c r="AB15" s="730"/>
      <c r="AC15" s="730"/>
      <c r="AD15" s="730"/>
      <c r="AE15" s="730"/>
      <c r="AF15" s="730"/>
      <c r="AK15" s="730"/>
      <c r="AL15" s="730"/>
      <c r="AM15" s="730"/>
      <c r="AN15" s="730"/>
      <c r="AO15" s="735"/>
      <c r="AP15" s="735"/>
      <c r="AQ15" s="735"/>
      <c r="AR15" s="730"/>
      <c r="AS15" s="730"/>
      <c r="AT15" s="2977" t="s">
        <v>1157</v>
      </c>
      <c r="AU15" s="2975"/>
      <c r="AV15" s="2975"/>
      <c r="AW15" s="2976"/>
      <c r="AX15" s="2981">
        <f>AO12+AO13+AO14+AX12+AX13+AX14</f>
        <v>7</v>
      </c>
      <c r="AY15" s="2982"/>
      <c r="AZ15" s="2982"/>
      <c r="BA15" s="2975" t="s">
        <v>991</v>
      </c>
      <c r="BB15" s="2976"/>
    </row>
    <row r="16" spans="1:56" ht="13.9" customHeight="1">
      <c r="E16" s="822" t="s">
        <v>1158</v>
      </c>
      <c r="F16" s="730"/>
      <c r="G16" s="730"/>
      <c r="H16" s="730"/>
      <c r="I16" s="730"/>
      <c r="J16" s="730"/>
      <c r="K16" s="730"/>
      <c r="L16" s="730"/>
      <c r="M16" s="730"/>
      <c r="N16" s="730"/>
      <c r="O16" s="730"/>
      <c r="P16" s="730"/>
      <c r="Q16" s="730"/>
      <c r="R16" s="730"/>
      <c r="S16" s="730"/>
      <c r="T16" s="730"/>
      <c r="U16" s="730"/>
      <c r="V16" s="730"/>
      <c r="W16" s="730"/>
      <c r="X16" s="730"/>
      <c r="Y16" s="730"/>
      <c r="Z16" s="730"/>
      <c r="AA16" s="730"/>
      <c r="AB16" s="730"/>
      <c r="AC16" s="730"/>
      <c r="AD16" s="823" t="str">
        <f>IF(OR(E13="○",E14="○"),"↓","")</f>
        <v/>
      </c>
      <c r="AE16" s="707"/>
      <c r="AF16" s="730"/>
      <c r="AR16" s="734"/>
      <c r="AS16" s="734"/>
      <c r="AT16" s="824"/>
      <c r="AU16" s="824"/>
      <c r="AV16" s="824"/>
      <c r="AW16" s="824"/>
      <c r="AX16" s="824"/>
      <c r="AY16" s="824"/>
      <c r="AZ16" s="824"/>
      <c r="BA16" s="824"/>
      <c r="BB16" s="825" t="str">
        <f>IF(AND(AX15&lt;&gt;Y9,E12="○"),"「１　事業者名簿」の定員数と想定される利用者数が一致しません。","")</f>
        <v>「１　事業者名簿」の定員数と想定される利用者数が一致しません。</v>
      </c>
    </row>
    <row r="17" spans="3:53" ht="13.9" customHeight="1">
      <c r="E17" s="732" t="str">
        <f>IF(COUNTIF(E12:G14,"○")&gt;1,"いずれか１つを選択してください。","")</f>
        <v/>
      </c>
      <c r="AD17" s="733"/>
      <c r="AE17" s="733"/>
      <c r="AR17" s="734"/>
      <c r="AS17" s="734"/>
      <c r="AT17" s="734"/>
      <c r="AU17" s="734"/>
      <c r="AV17" s="734"/>
      <c r="AW17" s="734"/>
      <c r="AX17" s="734"/>
      <c r="AY17" s="734"/>
      <c r="AZ17" s="734"/>
    </row>
    <row r="18" spans="3:53" ht="13.9" customHeight="1">
      <c r="C18" s="590" t="s">
        <v>1159</v>
      </c>
    </row>
    <row r="19" spans="3:53" ht="13.9" customHeight="1">
      <c r="E19" s="2967"/>
      <c r="F19" s="2967"/>
      <c r="G19" s="2967"/>
      <c r="H19" s="2967"/>
      <c r="I19" s="2967"/>
      <c r="J19" s="2967" t="s">
        <v>985</v>
      </c>
      <c r="K19" s="2967"/>
      <c r="L19" s="2967"/>
      <c r="M19" s="2967"/>
      <c r="N19" s="2967"/>
      <c r="O19" s="2967"/>
      <c r="P19" s="2967" t="s">
        <v>1160</v>
      </c>
      <c r="Q19" s="2967"/>
      <c r="R19" s="2967"/>
      <c r="S19" s="2967"/>
      <c r="T19" s="2967"/>
      <c r="U19" s="2967"/>
      <c r="V19" s="2967"/>
      <c r="W19" s="2967"/>
      <c r="X19" s="2967"/>
      <c r="Y19" s="2967"/>
      <c r="Z19" s="2967"/>
      <c r="AA19" s="2967"/>
      <c r="AB19" s="2967"/>
      <c r="AC19" s="2967"/>
      <c r="AD19" s="2967"/>
      <c r="AE19" s="2967"/>
      <c r="AF19" s="2967"/>
      <c r="AG19" s="2967"/>
      <c r="AH19" s="2967"/>
      <c r="AI19" s="2967"/>
      <c r="AJ19" s="2967"/>
      <c r="AK19" s="2967"/>
      <c r="AL19" s="2967"/>
      <c r="AM19" s="2967"/>
      <c r="AN19" s="2967"/>
      <c r="AO19" s="2967"/>
      <c r="AP19" s="2967"/>
      <c r="AQ19" s="2967"/>
      <c r="AR19" s="2967"/>
      <c r="AS19" s="2967"/>
      <c r="AT19" s="2967"/>
      <c r="AU19" s="2967"/>
      <c r="AV19" s="2967"/>
      <c r="AW19" s="2967"/>
      <c r="AX19" s="2967"/>
    </row>
    <row r="20" spans="3:53" ht="13.9" customHeight="1">
      <c r="E20" s="2967"/>
      <c r="F20" s="2967"/>
      <c r="G20" s="2967"/>
      <c r="H20" s="2967"/>
      <c r="I20" s="2967"/>
      <c r="J20" s="2967"/>
      <c r="K20" s="2967"/>
      <c r="L20" s="2967"/>
      <c r="M20" s="2967"/>
      <c r="N20" s="2967"/>
      <c r="O20" s="2967"/>
      <c r="P20" s="2980" t="s">
        <v>1148</v>
      </c>
      <c r="Q20" s="2980"/>
      <c r="R20" s="2980"/>
      <c r="S20" s="2980"/>
      <c r="T20" s="2980"/>
      <c r="U20" s="2967" t="s">
        <v>1151</v>
      </c>
      <c r="V20" s="2967"/>
      <c r="W20" s="2967"/>
      <c r="X20" s="2967"/>
      <c r="Y20" s="2967"/>
      <c r="Z20" s="2967" t="s">
        <v>1154</v>
      </c>
      <c r="AA20" s="2967"/>
      <c r="AB20" s="2967"/>
      <c r="AC20" s="2967"/>
      <c r="AD20" s="2967"/>
      <c r="AE20" s="2967" t="s">
        <v>1149</v>
      </c>
      <c r="AF20" s="2967"/>
      <c r="AG20" s="2967"/>
      <c r="AH20" s="2967"/>
      <c r="AI20" s="2967"/>
      <c r="AJ20" s="2967" t="s">
        <v>1152</v>
      </c>
      <c r="AK20" s="2967"/>
      <c r="AL20" s="2967"/>
      <c r="AM20" s="2967"/>
      <c r="AN20" s="2967"/>
      <c r="AO20" s="2967" t="s">
        <v>1155</v>
      </c>
      <c r="AP20" s="2967"/>
      <c r="AQ20" s="2967"/>
      <c r="AR20" s="2967"/>
      <c r="AS20" s="2967"/>
      <c r="AT20" s="2967" t="s">
        <v>984</v>
      </c>
      <c r="AU20" s="2967"/>
      <c r="AV20" s="2967"/>
      <c r="AW20" s="2967"/>
      <c r="AX20" s="2967"/>
    </row>
    <row r="21" spans="3:53" ht="13.9" customHeight="1">
      <c r="E21" s="2967" t="s">
        <v>990</v>
      </c>
      <c r="F21" s="2967"/>
      <c r="G21" s="2967"/>
      <c r="H21" s="2967"/>
      <c r="I21" s="2967"/>
      <c r="J21" s="2987">
        <v>30</v>
      </c>
      <c r="K21" s="2988"/>
      <c r="L21" s="2988"/>
      <c r="M21" s="2988"/>
      <c r="N21" s="2800" t="s">
        <v>973</v>
      </c>
      <c r="O21" s="2989"/>
      <c r="P21" s="2990">
        <v>0</v>
      </c>
      <c r="Q21" s="2991"/>
      <c r="R21" s="2991"/>
      <c r="S21" s="2800" t="s">
        <v>991</v>
      </c>
      <c r="T21" s="2989"/>
      <c r="U21" s="2985">
        <v>0</v>
      </c>
      <c r="V21" s="2986"/>
      <c r="W21" s="2986"/>
      <c r="X21" s="2975" t="s">
        <v>991</v>
      </c>
      <c r="Y21" s="2976"/>
      <c r="Z21" s="2985">
        <v>210</v>
      </c>
      <c r="AA21" s="2986"/>
      <c r="AB21" s="2986"/>
      <c r="AC21" s="2975" t="s">
        <v>991</v>
      </c>
      <c r="AD21" s="2976"/>
      <c r="AE21" s="2985">
        <v>210</v>
      </c>
      <c r="AF21" s="2986"/>
      <c r="AG21" s="2986"/>
      <c r="AH21" s="2975" t="s">
        <v>991</v>
      </c>
      <c r="AI21" s="2976"/>
      <c r="AJ21" s="2985">
        <v>0</v>
      </c>
      <c r="AK21" s="2986"/>
      <c r="AL21" s="2986"/>
      <c r="AM21" s="2975" t="s">
        <v>991</v>
      </c>
      <c r="AN21" s="2976"/>
      <c r="AO21" s="2985">
        <v>0</v>
      </c>
      <c r="AP21" s="2986"/>
      <c r="AQ21" s="2986"/>
      <c r="AR21" s="2975" t="s">
        <v>991</v>
      </c>
      <c r="AS21" s="2976"/>
      <c r="AT21" s="2983">
        <f>P21+U21+Z21+AE21+AJ21+AO21</f>
        <v>420</v>
      </c>
      <c r="AU21" s="2984"/>
      <c r="AV21" s="2984"/>
      <c r="AW21" s="2975" t="s">
        <v>991</v>
      </c>
      <c r="AX21" s="2976"/>
    </row>
    <row r="22" spans="3:53" ht="13.9" customHeight="1">
      <c r="E22" s="2967" t="s">
        <v>992</v>
      </c>
      <c r="F22" s="2967"/>
      <c r="G22" s="2967"/>
      <c r="H22" s="2967"/>
      <c r="I22" s="2967"/>
      <c r="J22" s="2987">
        <v>31</v>
      </c>
      <c r="K22" s="2988"/>
      <c r="L22" s="2988"/>
      <c r="M22" s="2988"/>
      <c r="N22" s="2800" t="s">
        <v>973</v>
      </c>
      <c r="O22" s="2989"/>
      <c r="P22" s="2990">
        <v>0</v>
      </c>
      <c r="Q22" s="2991"/>
      <c r="R22" s="2991"/>
      <c r="S22" s="2800" t="s">
        <v>991</v>
      </c>
      <c r="T22" s="2989"/>
      <c r="U22" s="2985">
        <v>0</v>
      </c>
      <c r="V22" s="2986"/>
      <c r="W22" s="2986"/>
      <c r="X22" s="2975" t="s">
        <v>991</v>
      </c>
      <c r="Y22" s="2976"/>
      <c r="Z22" s="2985">
        <v>210</v>
      </c>
      <c r="AA22" s="2986"/>
      <c r="AB22" s="2986"/>
      <c r="AC22" s="2975" t="s">
        <v>991</v>
      </c>
      <c r="AD22" s="2976"/>
      <c r="AE22" s="2985">
        <v>210</v>
      </c>
      <c r="AF22" s="2986"/>
      <c r="AG22" s="2986"/>
      <c r="AH22" s="2975" t="s">
        <v>991</v>
      </c>
      <c r="AI22" s="2976"/>
      <c r="AJ22" s="2985">
        <v>0</v>
      </c>
      <c r="AK22" s="2986"/>
      <c r="AL22" s="2986"/>
      <c r="AM22" s="2975" t="s">
        <v>991</v>
      </c>
      <c r="AN22" s="2976"/>
      <c r="AO22" s="2985">
        <v>0</v>
      </c>
      <c r="AP22" s="2986"/>
      <c r="AQ22" s="2986"/>
      <c r="AR22" s="2975" t="s">
        <v>991</v>
      </c>
      <c r="AS22" s="2976"/>
      <c r="AT22" s="2983">
        <f t="shared" ref="AT22:AT32" si="0">P22+U22+Z22+AE22+AJ22+AO22</f>
        <v>420</v>
      </c>
      <c r="AU22" s="2984"/>
      <c r="AV22" s="2984"/>
      <c r="AW22" s="2975" t="s">
        <v>991</v>
      </c>
      <c r="AX22" s="2976"/>
    </row>
    <row r="23" spans="3:53" ht="13.9" customHeight="1">
      <c r="E23" s="2967" t="s">
        <v>993</v>
      </c>
      <c r="F23" s="2967"/>
      <c r="G23" s="2967"/>
      <c r="H23" s="2967"/>
      <c r="I23" s="2967"/>
      <c r="J23" s="2987">
        <v>30</v>
      </c>
      <c r="K23" s="2988"/>
      <c r="L23" s="2988"/>
      <c r="M23" s="2988"/>
      <c r="N23" s="2800" t="s">
        <v>973</v>
      </c>
      <c r="O23" s="2989"/>
      <c r="P23" s="2990">
        <v>0</v>
      </c>
      <c r="Q23" s="2991"/>
      <c r="R23" s="2991"/>
      <c r="S23" s="2800" t="s">
        <v>991</v>
      </c>
      <c r="T23" s="2989"/>
      <c r="U23" s="2985">
        <v>0</v>
      </c>
      <c r="V23" s="2986"/>
      <c r="W23" s="2986"/>
      <c r="X23" s="2975" t="s">
        <v>991</v>
      </c>
      <c r="Y23" s="2976"/>
      <c r="Z23" s="2985">
        <v>210</v>
      </c>
      <c r="AA23" s="2986"/>
      <c r="AB23" s="2986"/>
      <c r="AC23" s="2975" t="s">
        <v>991</v>
      </c>
      <c r="AD23" s="2976"/>
      <c r="AE23" s="2985">
        <v>210</v>
      </c>
      <c r="AF23" s="2986"/>
      <c r="AG23" s="2986"/>
      <c r="AH23" s="2975" t="s">
        <v>991</v>
      </c>
      <c r="AI23" s="2976"/>
      <c r="AJ23" s="2985">
        <v>0</v>
      </c>
      <c r="AK23" s="2986"/>
      <c r="AL23" s="2986"/>
      <c r="AM23" s="2975" t="s">
        <v>991</v>
      </c>
      <c r="AN23" s="2976"/>
      <c r="AO23" s="2985">
        <v>0</v>
      </c>
      <c r="AP23" s="2986"/>
      <c r="AQ23" s="2986"/>
      <c r="AR23" s="2975" t="s">
        <v>991</v>
      </c>
      <c r="AS23" s="2976"/>
      <c r="AT23" s="2983">
        <f t="shared" si="0"/>
        <v>420</v>
      </c>
      <c r="AU23" s="2984"/>
      <c r="AV23" s="2984"/>
      <c r="AW23" s="2975" t="s">
        <v>991</v>
      </c>
      <c r="AX23" s="2976"/>
    </row>
    <row r="24" spans="3:53" ht="13.9" customHeight="1">
      <c r="E24" s="2967" t="s">
        <v>994</v>
      </c>
      <c r="F24" s="2967"/>
      <c r="G24" s="2967"/>
      <c r="H24" s="2967"/>
      <c r="I24" s="2967"/>
      <c r="J24" s="2987">
        <v>31</v>
      </c>
      <c r="K24" s="2988"/>
      <c r="L24" s="2988"/>
      <c r="M24" s="2988"/>
      <c r="N24" s="2800" t="s">
        <v>973</v>
      </c>
      <c r="O24" s="2989"/>
      <c r="P24" s="2990">
        <v>0</v>
      </c>
      <c r="Q24" s="2991"/>
      <c r="R24" s="2991"/>
      <c r="S24" s="2800" t="s">
        <v>991</v>
      </c>
      <c r="T24" s="2989"/>
      <c r="U24" s="2985">
        <v>0</v>
      </c>
      <c r="V24" s="2986"/>
      <c r="W24" s="2986"/>
      <c r="X24" s="2975" t="s">
        <v>991</v>
      </c>
      <c r="Y24" s="2976"/>
      <c r="Z24" s="2985">
        <v>210</v>
      </c>
      <c r="AA24" s="2986"/>
      <c r="AB24" s="2986"/>
      <c r="AC24" s="2975" t="s">
        <v>991</v>
      </c>
      <c r="AD24" s="2976"/>
      <c r="AE24" s="2985">
        <v>210</v>
      </c>
      <c r="AF24" s="2986"/>
      <c r="AG24" s="2986"/>
      <c r="AH24" s="2975" t="s">
        <v>991</v>
      </c>
      <c r="AI24" s="2976"/>
      <c r="AJ24" s="2985">
        <v>0</v>
      </c>
      <c r="AK24" s="2986"/>
      <c r="AL24" s="2986"/>
      <c r="AM24" s="2975" t="s">
        <v>991</v>
      </c>
      <c r="AN24" s="2976"/>
      <c r="AO24" s="2985">
        <v>0</v>
      </c>
      <c r="AP24" s="2986"/>
      <c r="AQ24" s="2986"/>
      <c r="AR24" s="2975" t="s">
        <v>991</v>
      </c>
      <c r="AS24" s="2976"/>
      <c r="AT24" s="2983">
        <f t="shared" si="0"/>
        <v>420</v>
      </c>
      <c r="AU24" s="2984"/>
      <c r="AV24" s="2984"/>
      <c r="AW24" s="2975" t="s">
        <v>991</v>
      </c>
      <c r="AX24" s="2976"/>
    </row>
    <row r="25" spans="3:53" ht="13.9" customHeight="1">
      <c r="E25" s="2967" t="s">
        <v>995</v>
      </c>
      <c r="F25" s="2967"/>
      <c r="G25" s="2967"/>
      <c r="H25" s="2967"/>
      <c r="I25" s="2967"/>
      <c r="J25" s="2987">
        <v>30</v>
      </c>
      <c r="K25" s="2988"/>
      <c r="L25" s="2988"/>
      <c r="M25" s="2988"/>
      <c r="N25" s="2800" t="s">
        <v>973</v>
      </c>
      <c r="O25" s="2989"/>
      <c r="P25" s="2990">
        <v>0</v>
      </c>
      <c r="Q25" s="2991"/>
      <c r="R25" s="2991"/>
      <c r="S25" s="2800" t="s">
        <v>991</v>
      </c>
      <c r="T25" s="2989"/>
      <c r="U25" s="2985">
        <v>0</v>
      </c>
      <c r="V25" s="2986"/>
      <c r="W25" s="2986"/>
      <c r="X25" s="2975" t="s">
        <v>991</v>
      </c>
      <c r="Y25" s="2976"/>
      <c r="Z25" s="2985">
        <v>210</v>
      </c>
      <c r="AA25" s="2986"/>
      <c r="AB25" s="2986"/>
      <c r="AC25" s="2975" t="s">
        <v>991</v>
      </c>
      <c r="AD25" s="2976"/>
      <c r="AE25" s="2985">
        <v>210</v>
      </c>
      <c r="AF25" s="2986"/>
      <c r="AG25" s="2986"/>
      <c r="AH25" s="2975" t="s">
        <v>991</v>
      </c>
      <c r="AI25" s="2976"/>
      <c r="AJ25" s="2985">
        <v>0</v>
      </c>
      <c r="AK25" s="2986"/>
      <c r="AL25" s="2986"/>
      <c r="AM25" s="2975" t="s">
        <v>991</v>
      </c>
      <c r="AN25" s="2976"/>
      <c r="AO25" s="2985">
        <v>0</v>
      </c>
      <c r="AP25" s="2986"/>
      <c r="AQ25" s="2986"/>
      <c r="AR25" s="2975" t="s">
        <v>991</v>
      </c>
      <c r="AS25" s="2976"/>
      <c r="AT25" s="2983">
        <f t="shared" si="0"/>
        <v>420</v>
      </c>
      <c r="AU25" s="2984"/>
      <c r="AV25" s="2984"/>
      <c r="AW25" s="2975" t="s">
        <v>991</v>
      </c>
      <c r="AX25" s="2976"/>
    </row>
    <row r="26" spans="3:53" ht="13.9" customHeight="1">
      <c r="E26" s="2967" t="s">
        <v>996</v>
      </c>
      <c r="F26" s="2967"/>
      <c r="G26" s="2967"/>
      <c r="H26" s="2967"/>
      <c r="I26" s="2967"/>
      <c r="J26" s="2987">
        <v>30</v>
      </c>
      <c r="K26" s="2988"/>
      <c r="L26" s="2988"/>
      <c r="M26" s="2988"/>
      <c r="N26" s="2800" t="s">
        <v>973</v>
      </c>
      <c r="O26" s="2989"/>
      <c r="P26" s="2990">
        <v>0</v>
      </c>
      <c r="Q26" s="2991"/>
      <c r="R26" s="2991"/>
      <c r="S26" s="2800" t="s">
        <v>991</v>
      </c>
      <c r="T26" s="2989"/>
      <c r="U26" s="2985">
        <v>0</v>
      </c>
      <c r="V26" s="2986"/>
      <c r="W26" s="2986"/>
      <c r="X26" s="2975" t="s">
        <v>991</v>
      </c>
      <c r="Y26" s="2976"/>
      <c r="Z26" s="2985">
        <v>210</v>
      </c>
      <c r="AA26" s="2986"/>
      <c r="AB26" s="2986"/>
      <c r="AC26" s="2975" t="s">
        <v>991</v>
      </c>
      <c r="AD26" s="2976"/>
      <c r="AE26" s="2985">
        <v>210</v>
      </c>
      <c r="AF26" s="2986"/>
      <c r="AG26" s="2986"/>
      <c r="AH26" s="2975" t="s">
        <v>991</v>
      </c>
      <c r="AI26" s="2976"/>
      <c r="AJ26" s="2985">
        <v>0</v>
      </c>
      <c r="AK26" s="2986"/>
      <c r="AL26" s="2986"/>
      <c r="AM26" s="2975" t="s">
        <v>991</v>
      </c>
      <c r="AN26" s="2976"/>
      <c r="AO26" s="2985">
        <v>0</v>
      </c>
      <c r="AP26" s="2986"/>
      <c r="AQ26" s="2986"/>
      <c r="AR26" s="2975" t="s">
        <v>991</v>
      </c>
      <c r="AS26" s="2976"/>
      <c r="AT26" s="2983">
        <f t="shared" si="0"/>
        <v>420</v>
      </c>
      <c r="AU26" s="2984"/>
      <c r="AV26" s="2984"/>
      <c r="AW26" s="2975" t="s">
        <v>991</v>
      </c>
      <c r="AX26" s="2976"/>
    </row>
    <row r="27" spans="3:53" ht="13.9" customHeight="1">
      <c r="E27" s="2967" t="s">
        <v>997</v>
      </c>
      <c r="F27" s="2967"/>
      <c r="G27" s="2967"/>
      <c r="H27" s="2967"/>
      <c r="I27" s="2967"/>
      <c r="J27" s="2987">
        <v>31</v>
      </c>
      <c r="K27" s="2988"/>
      <c r="L27" s="2988"/>
      <c r="M27" s="2988"/>
      <c r="N27" s="2800" t="s">
        <v>973</v>
      </c>
      <c r="O27" s="2989"/>
      <c r="P27" s="2990">
        <v>0</v>
      </c>
      <c r="Q27" s="2991"/>
      <c r="R27" s="2991"/>
      <c r="S27" s="2800" t="s">
        <v>991</v>
      </c>
      <c r="T27" s="2989"/>
      <c r="U27" s="2985">
        <v>0</v>
      </c>
      <c r="V27" s="2986"/>
      <c r="W27" s="2986"/>
      <c r="X27" s="2975" t="s">
        <v>991</v>
      </c>
      <c r="Y27" s="2976"/>
      <c r="Z27" s="2985">
        <v>210</v>
      </c>
      <c r="AA27" s="2986"/>
      <c r="AB27" s="2986"/>
      <c r="AC27" s="2975" t="s">
        <v>991</v>
      </c>
      <c r="AD27" s="2976"/>
      <c r="AE27" s="2985">
        <v>210</v>
      </c>
      <c r="AF27" s="2986"/>
      <c r="AG27" s="2986"/>
      <c r="AH27" s="2975" t="s">
        <v>991</v>
      </c>
      <c r="AI27" s="2976"/>
      <c r="AJ27" s="2985">
        <v>0</v>
      </c>
      <c r="AK27" s="2986"/>
      <c r="AL27" s="2986"/>
      <c r="AM27" s="2975" t="s">
        <v>991</v>
      </c>
      <c r="AN27" s="2976"/>
      <c r="AO27" s="2985">
        <v>0</v>
      </c>
      <c r="AP27" s="2986"/>
      <c r="AQ27" s="2986"/>
      <c r="AR27" s="2975" t="s">
        <v>991</v>
      </c>
      <c r="AS27" s="2976"/>
      <c r="AT27" s="2983">
        <f t="shared" si="0"/>
        <v>420</v>
      </c>
      <c r="AU27" s="2984"/>
      <c r="AV27" s="2984"/>
      <c r="AW27" s="2975" t="s">
        <v>991</v>
      </c>
      <c r="AX27" s="2976"/>
    </row>
    <row r="28" spans="3:53" ht="13.9" customHeight="1">
      <c r="E28" s="2967" t="s">
        <v>998</v>
      </c>
      <c r="F28" s="2967"/>
      <c r="G28" s="2967"/>
      <c r="H28" s="2967"/>
      <c r="I28" s="2967"/>
      <c r="J28" s="2987">
        <v>30</v>
      </c>
      <c r="K28" s="2988"/>
      <c r="L28" s="2988"/>
      <c r="M28" s="2988"/>
      <c r="N28" s="2800" t="s">
        <v>973</v>
      </c>
      <c r="O28" s="2989"/>
      <c r="P28" s="2990">
        <v>0</v>
      </c>
      <c r="Q28" s="2991"/>
      <c r="R28" s="2991"/>
      <c r="S28" s="2800" t="s">
        <v>991</v>
      </c>
      <c r="T28" s="2989"/>
      <c r="U28" s="2985">
        <v>0</v>
      </c>
      <c r="V28" s="2986"/>
      <c r="W28" s="2986"/>
      <c r="X28" s="2975" t="s">
        <v>991</v>
      </c>
      <c r="Y28" s="2976"/>
      <c r="Z28" s="2985">
        <v>210</v>
      </c>
      <c r="AA28" s="2986"/>
      <c r="AB28" s="2986"/>
      <c r="AC28" s="2975" t="s">
        <v>991</v>
      </c>
      <c r="AD28" s="2976"/>
      <c r="AE28" s="2985">
        <v>210</v>
      </c>
      <c r="AF28" s="2986"/>
      <c r="AG28" s="2986"/>
      <c r="AH28" s="2975" t="s">
        <v>991</v>
      </c>
      <c r="AI28" s="2976"/>
      <c r="AJ28" s="2985">
        <v>0</v>
      </c>
      <c r="AK28" s="2986"/>
      <c r="AL28" s="2986"/>
      <c r="AM28" s="2975" t="s">
        <v>991</v>
      </c>
      <c r="AN28" s="2976"/>
      <c r="AO28" s="2985">
        <v>0</v>
      </c>
      <c r="AP28" s="2986"/>
      <c r="AQ28" s="2986"/>
      <c r="AR28" s="2975" t="s">
        <v>991</v>
      </c>
      <c r="AS28" s="2976"/>
      <c r="AT28" s="2983">
        <f t="shared" si="0"/>
        <v>420</v>
      </c>
      <c r="AU28" s="2984"/>
      <c r="AV28" s="2984"/>
      <c r="AW28" s="2975" t="s">
        <v>991</v>
      </c>
      <c r="AX28" s="2976"/>
    </row>
    <row r="29" spans="3:53" ht="13.9" customHeight="1">
      <c r="E29" s="2967" t="s">
        <v>999</v>
      </c>
      <c r="F29" s="2967"/>
      <c r="G29" s="2967"/>
      <c r="H29" s="2967"/>
      <c r="I29" s="2967"/>
      <c r="J29" s="2987">
        <v>31</v>
      </c>
      <c r="K29" s="2988"/>
      <c r="L29" s="2988"/>
      <c r="M29" s="2988"/>
      <c r="N29" s="2800" t="s">
        <v>973</v>
      </c>
      <c r="O29" s="2989"/>
      <c r="P29" s="2990">
        <v>0</v>
      </c>
      <c r="Q29" s="2991"/>
      <c r="R29" s="2991"/>
      <c r="S29" s="2800" t="s">
        <v>991</v>
      </c>
      <c r="T29" s="2989"/>
      <c r="U29" s="2985">
        <v>0</v>
      </c>
      <c r="V29" s="2986"/>
      <c r="W29" s="2986"/>
      <c r="X29" s="2975" t="s">
        <v>991</v>
      </c>
      <c r="Y29" s="2976"/>
      <c r="Z29" s="2985">
        <v>210</v>
      </c>
      <c r="AA29" s="2986"/>
      <c r="AB29" s="2986"/>
      <c r="AC29" s="2975" t="s">
        <v>991</v>
      </c>
      <c r="AD29" s="2976"/>
      <c r="AE29" s="2985">
        <v>210</v>
      </c>
      <c r="AF29" s="2986"/>
      <c r="AG29" s="2986"/>
      <c r="AH29" s="2975" t="s">
        <v>991</v>
      </c>
      <c r="AI29" s="2976"/>
      <c r="AJ29" s="2985">
        <v>0</v>
      </c>
      <c r="AK29" s="2986"/>
      <c r="AL29" s="2986"/>
      <c r="AM29" s="2975" t="s">
        <v>991</v>
      </c>
      <c r="AN29" s="2976"/>
      <c r="AO29" s="2985">
        <v>0</v>
      </c>
      <c r="AP29" s="2986"/>
      <c r="AQ29" s="2986"/>
      <c r="AR29" s="2975" t="s">
        <v>991</v>
      </c>
      <c r="AS29" s="2976"/>
      <c r="AT29" s="2983">
        <f t="shared" si="0"/>
        <v>420</v>
      </c>
      <c r="AU29" s="2984"/>
      <c r="AV29" s="2984"/>
      <c r="AW29" s="2975" t="s">
        <v>991</v>
      </c>
      <c r="AX29" s="2976"/>
      <c r="BA29" s="738"/>
    </row>
    <row r="30" spans="3:53" ht="13.9" customHeight="1">
      <c r="E30" s="2967" t="s">
        <v>1000</v>
      </c>
      <c r="F30" s="2967"/>
      <c r="G30" s="2967"/>
      <c r="H30" s="2967"/>
      <c r="I30" s="2967"/>
      <c r="J30" s="2987">
        <v>30</v>
      </c>
      <c r="K30" s="2988"/>
      <c r="L30" s="2988"/>
      <c r="M30" s="2988"/>
      <c r="N30" s="2800" t="s">
        <v>973</v>
      </c>
      <c r="O30" s="2989"/>
      <c r="P30" s="2990">
        <v>0</v>
      </c>
      <c r="Q30" s="2991"/>
      <c r="R30" s="2991"/>
      <c r="S30" s="2800" t="s">
        <v>991</v>
      </c>
      <c r="T30" s="2989"/>
      <c r="U30" s="2985">
        <v>0</v>
      </c>
      <c r="V30" s="2986"/>
      <c r="W30" s="2986"/>
      <c r="X30" s="2975" t="s">
        <v>991</v>
      </c>
      <c r="Y30" s="2976"/>
      <c r="Z30" s="2985">
        <v>210</v>
      </c>
      <c r="AA30" s="2986"/>
      <c r="AB30" s="2986"/>
      <c r="AC30" s="2975" t="s">
        <v>991</v>
      </c>
      <c r="AD30" s="2976"/>
      <c r="AE30" s="2985">
        <v>210</v>
      </c>
      <c r="AF30" s="2986"/>
      <c r="AG30" s="2986"/>
      <c r="AH30" s="2975" t="s">
        <v>991</v>
      </c>
      <c r="AI30" s="2976"/>
      <c r="AJ30" s="2985">
        <v>0</v>
      </c>
      <c r="AK30" s="2986"/>
      <c r="AL30" s="2986"/>
      <c r="AM30" s="2975" t="s">
        <v>991</v>
      </c>
      <c r="AN30" s="2976"/>
      <c r="AO30" s="2985">
        <v>0</v>
      </c>
      <c r="AP30" s="2986"/>
      <c r="AQ30" s="2986"/>
      <c r="AR30" s="2975" t="s">
        <v>991</v>
      </c>
      <c r="AS30" s="2976"/>
      <c r="AT30" s="2983">
        <f t="shared" si="0"/>
        <v>420</v>
      </c>
      <c r="AU30" s="2984"/>
      <c r="AV30" s="2984"/>
      <c r="AW30" s="2975" t="s">
        <v>991</v>
      </c>
      <c r="AX30" s="2976"/>
    </row>
    <row r="31" spans="3:53" ht="13.9" customHeight="1">
      <c r="E31" s="2967" t="s">
        <v>1001</v>
      </c>
      <c r="F31" s="2967"/>
      <c r="G31" s="2967"/>
      <c r="H31" s="2967"/>
      <c r="I31" s="2967"/>
      <c r="J31" s="2987">
        <v>27</v>
      </c>
      <c r="K31" s="2988"/>
      <c r="L31" s="2988"/>
      <c r="M31" s="2988"/>
      <c r="N31" s="2800" t="s">
        <v>973</v>
      </c>
      <c r="O31" s="2989"/>
      <c r="P31" s="2990">
        <v>0</v>
      </c>
      <c r="Q31" s="2991"/>
      <c r="R31" s="2991"/>
      <c r="S31" s="2800" t="s">
        <v>991</v>
      </c>
      <c r="T31" s="2989"/>
      <c r="U31" s="2985">
        <v>0</v>
      </c>
      <c r="V31" s="2986"/>
      <c r="W31" s="2986"/>
      <c r="X31" s="2975" t="s">
        <v>991</v>
      </c>
      <c r="Y31" s="2976"/>
      <c r="Z31" s="2985">
        <v>210</v>
      </c>
      <c r="AA31" s="2986"/>
      <c r="AB31" s="2986"/>
      <c r="AC31" s="2975" t="s">
        <v>991</v>
      </c>
      <c r="AD31" s="2976"/>
      <c r="AE31" s="2985">
        <v>210</v>
      </c>
      <c r="AF31" s="2986"/>
      <c r="AG31" s="2986"/>
      <c r="AH31" s="2975" t="s">
        <v>991</v>
      </c>
      <c r="AI31" s="2976"/>
      <c r="AJ31" s="2985">
        <v>0</v>
      </c>
      <c r="AK31" s="2986"/>
      <c r="AL31" s="2986"/>
      <c r="AM31" s="2975" t="s">
        <v>991</v>
      </c>
      <c r="AN31" s="2976"/>
      <c r="AO31" s="2985">
        <v>0</v>
      </c>
      <c r="AP31" s="2986"/>
      <c r="AQ31" s="2986"/>
      <c r="AR31" s="2975" t="s">
        <v>991</v>
      </c>
      <c r="AS31" s="2976"/>
      <c r="AT31" s="2983">
        <f t="shared" si="0"/>
        <v>420</v>
      </c>
      <c r="AU31" s="2984"/>
      <c r="AV31" s="2984"/>
      <c r="AW31" s="2975" t="s">
        <v>991</v>
      </c>
      <c r="AX31" s="2976"/>
    </row>
    <row r="32" spans="3:53" ht="13.9" customHeight="1">
      <c r="E32" s="2967" t="s">
        <v>1002</v>
      </c>
      <c r="F32" s="2967"/>
      <c r="G32" s="2967"/>
      <c r="H32" s="2967"/>
      <c r="I32" s="2967"/>
      <c r="J32" s="2987">
        <v>31</v>
      </c>
      <c r="K32" s="2988"/>
      <c r="L32" s="2988"/>
      <c r="M32" s="2988"/>
      <c r="N32" s="2800" t="s">
        <v>973</v>
      </c>
      <c r="O32" s="2989"/>
      <c r="P32" s="2990">
        <v>0</v>
      </c>
      <c r="Q32" s="2991"/>
      <c r="R32" s="2991"/>
      <c r="S32" s="2800" t="s">
        <v>991</v>
      </c>
      <c r="T32" s="2989"/>
      <c r="U32" s="2985">
        <v>0</v>
      </c>
      <c r="V32" s="2986"/>
      <c r="W32" s="2986"/>
      <c r="X32" s="2975" t="s">
        <v>991</v>
      </c>
      <c r="Y32" s="2976"/>
      <c r="Z32" s="2985">
        <v>210</v>
      </c>
      <c r="AA32" s="2986"/>
      <c r="AB32" s="2986"/>
      <c r="AC32" s="2975" t="s">
        <v>991</v>
      </c>
      <c r="AD32" s="2976"/>
      <c r="AE32" s="2985">
        <v>210</v>
      </c>
      <c r="AF32" s="2986"/>
      <c r="AG32" s="2986"/>
      <c r="AH32" s="2975" t="s">
        <v>991</v>
      </c>
      <c r="AI32" s="2976"/>
      <c r="AJ32" s="2985">
        <v>0</v>
      </c>
      <c r="AK32" s="2986"/>
      <c r="AL32" s="2986"/>
      <c r="AM32" s="2975" t="s">
        <v>991</v>
      </c>
      <c r="AN32" s="2976"/>
      <c r="AO32" s="2985">
        <v>0</v>
      </c>
      <c r="AP32" s="2986"/>
      <c r="AQ32" s="2986"/>
      <c r="AR32" s="2975" t="s">
        <v>991</v>
      </c>
      <c r="AS32" s="2976"/>
      <c r="AT32" s="2983">
        <f t="shared" si="0"/>
        <v>420</v>
      </c>
      <c r="AU32" s="2984"/>
      <c r="AV32" s="2984"/>
      <c r="AW32" s="2975" t="s">
        <v>991</v>
      </c>
      <c r="AX32" s="2976"/>
    </row>
    <row r="33" spans="2:54" ht="13.9" customHeight="1">
      <c r="E33" s="2967" t="s">
        <v>984</v>
      </c>
      <c r="F33" s="2967"/>
      <c r="G33" s="2967"/>
      <c r="H33" s="2967"/>
      <c r="I33" s="2967"/>
      <c r="J33" s="2856">
        <f>SUM(J21:M32)</f>
        <v>362</v>
      </c>
      <c r="K33" s="2857"/>
      <c r="L33" s="2857"/>
      <c r="M33" s="2857"/>
      <c r="N33" s="2800" t="s">
        <v>973</v>
      </c>
      <c r="O33" s="2989"/>
      <c r="P33" s="2838">
        <f>SUM(P21:R32)</f>
        <v>0</v>
      </c>
      <c r="Q33" s="2839"/>
      <c r="R33" s="2839"/>
      <c r="S33" s="2800" t="s">
        <v>991</v>
      </c>
      <c r="T33" s="2989"/>
      <c r="U33" s="2983">
        <f>SUM(U21:W32)</f>
        <v>0</v>
      </c>
      <c r="V33" s="2984"/>
      <c r="W33" s="2984"/>
      <c r="X33" s="2975" t="s">
        <v>991</v>
      </c>
      <c r="Y33" s="2976"/>
      <c r="Z33" s="2983">
        <f>SUM(Z21:AB32)</f>
        <v>2520</v>
      </c>
      <c r="AA33" s="2984"/>
      <c r="AB33" s="2984"/>
      <c r="AC33" s="2975" t="s">
        <v>991</v>
      </c>
      <c r="AD33" s="2976"/>
      <c r="AE33" s="2983">
        <f>SUM(AE21:AG32)</f>
        <v>2520</v>
      </c>
      <c r="AF33" s="2984"/>
      <c r="AG33" s="2984"/>
      <c r="AH33" s="2975" t="s">
        <v>991</v>
      </c>
      <c r="AI33" s="2976"/>
      <c r="AJ33" s="2983">
        <f>SUM(AJ21:AL32)</f>
        <v>0</v>
      </c>
      <c r="AK33" s="2984"/>
      <c r="AL33" s="2984"/>
      <c r="AM33" s="2975" t="s">
        <v>991</v>
      </c>
      <c r="AN33" s="2976"/>
      <c r="AO33" s="2983">
        <f>SUM(AO21:AQ32)</f>
        <v>0</v>
      </c>
      <c r="AP33" s="2984"/>
      <c r="AQ33" s="2984"/>
      <c r="AR33" s="2975" t="s">
        <v>991</v>
      </c>
      <c r="AS33" s="2976"/>
      <c r="AT33" s="2983">
        <f>SUM(AT21:AV32)</f>
        <v>5040</v>
      </c>
      <c r="AU33" s="2984"/>
      <c r="AV33" s="2984"/>
      <c r="AW33" s="2975" t="s">
        <v>991</v>
      </c>
      <c r="AX33" s="2976"/>
    </row>
    <row r="34" spans="2:54" ht="13.9" customHeight="1">
      <c r="E34" s="2970" t="s">
        <v>1161</v>
      </c>
      <c r="F34" s="2971"/>
      <c r="G34" s="2971"/>
      <c r="H34" s="2971"/>
      <c r="I34" s="2972"/>
      <c r="J34" s="3007"/>
      <c r="K34" s="3008"/>
      <c r="L34" s="3008"/>
      <c r="M34" s="3008"/>
      <c r="N34" s="3008"/>
      <c r="O34" s="3009"/>
      <c r="P34" s="2992">
        <f>IFERROR(ROUNDUP(P33/$J$33,1),"0")</f>
        <v>0</v>
      </c>
      <c r="Q34" s="2993"/>
      <c r="R34" s="2993"/>
      <c r="S34" s="2800" t="s">
        <v>991</v>
      </c>
      <c r="T34" s="2989"/>
      <c r="U34" s="2992">
        <f>IFERROR(ROUNDUP(U33/$J$33,1),"0")</f>
        <v>0</v>
      </c>
      <c r="V34" s="2993"/>
      <c r="W34" s="2993"/>
      <c r="X34" s="2975" t="s">
        <v>991</v>
      </c>
      <c r="Y34" s="2976"/>
      <c r="Z34" s="2992">
        <f>IFERROR(ROUNDUP(Z33/$J$33,1),"0")</f>
        <v>7</v>
      </c>
      <c r="AA34" s="2993"/>
      <c r="AB34" s="2993"/>
      <c r="AC34" s="2975" t="s">
        <v>991</v>
      </c>
      <c r="AD34" s="2976"/>
      <c r="AE34" s="2992">
        <f>IFERROR(ROUNDUP(AE33/$J$33,1),"0")</f>
        <v>7</v>
      </c>
      <c r="AF34" s="2993"/>
      <c r="AG34" s="2993"/>
      <c r="AH34" s="2975" t="s">
        <v>991</v>
      </c>
      <c r="AI34" s="2976"/>
      <c r="AJ34" s="2992">
        <f>IFERROR(ROUNDUP(AJ33/$J$33,1),"0")</f>
        <v>0</v>
      </c>
      <c r="AK34" s="2993"/>
      <c r="AL34" s="2993"/>
      <c r="AM34" s="2975" t="s">
        <v>991</v>
      </c>
      <c r="AN34" s="2976"/>
      <c r="AO34" s="2992">
        <f>IFERROR(ROUNDUP(AO33/$J$33,1),"0")</f>
        <v>0</v>
      </c>
      <c r="AP34" s="2993"/>
      <c r="AQ34" s="2993"/>
      <c r="AR34" s="2975" t="s">
        <v>991</v>
      </c>
      <c r="AS34" s="2976"/>
      <c r="AT34" s="3005">
        <f>P34+U34+Z34+AE34+AJ34+AO34</f>
        <v>14</v>
      </c>
      <c r="AU34" s="3006"/>
      <c r="AV34" s="3006"/>
      <c r="AW34" s="2975" t="s">
        <v>991</v>
      </c>
      <c r="AX34" s="2976"/>
    </row>
    <row r="35" spans="2:54" ht="13.9" customHeight="1">
      <c r="E35" s="710" t="s">
        <v>1162</v>
      </c>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0"/>
      <c r="AQ35" s="730"/>
      <c r="AR35" s="730"/>
      <c r="AS35" s="730"/>
      <c r="AT35" s="730"/>
      <c r="AU35" s="730"/>
      <c r="AV35" s="730"/>
      <c r="AW35" s="730"/>
      <c r="AX35" s="742" t="str">
        <f>IFERROR(IF(AT34&gt;Y9,"「１　事業者名等」の定員数を超過しています。",""),"")</f>
        <v/>
      </c>
    </row>
    <row r="36" spans="2:54" ht="13.9" customHeight="1">
      <c r="E36" s="710" t="s">
        <v>1163</v>
      </c>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0"/>
      <c r="AQ36" s="730"/>
      <c r="AR36" s="730"/>
      <c r="AS36" s="730"/>
      <c r="AT36" s="730"/>
      <c r="AU36" s="730"/>
      <c r="AV36" s="730"/>
      <c r="AW36" s="730"/>
      <c r="AX36" s="730"/>
    </row>
    <row r="37" spans="2:54" ht="13.9" customHeight="1">
      <c r="E37" s="710" t="s">
        <v>1164</v>
      </c>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0"/>
      <c r="AQ37" s="730"/>
      <c r="AR37" s="730"/>
      <c r="AS37" s="730"/>
      <c r="AT37" s="730"/>
      <c r="AU37" s="730"/>
      <c r="AV37" s="730"/>
      <c r="AW37" s="730"/>
      <c r="AX37" s="730"/>
    </row>
    <row r="38" spans="2:54" ht="13.9" customHeight="1">
      <c r="E38" s="710" t="s">
        <v>1165</v>
      </c>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0"/>
      <c r="AQ38" s="730"/>
      <c r="AR38" s="730"/>
      <c r="AS38" s="730"/>
      <c r="AT38" s="730"/>
      <c r="AU38" s="730"/>
      <c r="AV38" s="730"/>
      <c r="AW38" s="730"/>
      <c r="AX38" s="730"/>
    </row>
    <row r="39" spans="2:54" ht="13.9" customHeight="1">
      <c r="E39" s="710" t="s">
        <v>1166</v>
      </c>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0"/>
      <c r="AQ39" s="730"/>
      <c r="AR39" s="730"/>
      <c r="AS39" s="730"/>
      <c r="AT39" s="730"/>
      <c r="AU39" s="730"/>
      <c r="AV39" s="730"/>
      <c r="AW39" s="730"/>
      <c r="AX39" s="730"/>
    </row>
    <row r="40" spans="2:54" ht="13.9" customHeight="1">
      <c r="E40" s="710" t="s">
        <v>1167</v>
      </c>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0"/>
      <c r="AQ40" s="730"/>
      <c r="AR40" s="730"/>
      <c r="AS40" s="730"/>
      <c r="AT40" s="730"/>
      <c r="AU40" s="730"/>
      <c r="AV40" s="730"/>
      <c r="AW40" s="730"/>
      <c r="AX40" s="730"/>
    </row>
    <row r="41" spans="2:54" ht="13.9" customHeight="1">
      <c r="E41" s="71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730"/>
      <c r="AM41" s="730"/>
      <c r="AN41" s="730"/>
      <c r="AO41" s="730"/>
      <c r="AP41" s="730"/>
      <c r="AQ41" s="730"/>
      <c r="AR41" s="730"/>
      <c r="AS41" s="730"/>
      <c r="AT41" s="730"/>
      <c r="AU41" s="730"/>
      <c r="AV41" s="730"/>
      <c r="AW41" s="730"/>
      <c r="AX41" s="730"/>
    </row>
    <row r="42" spans="2:54" ht="13.9" customHeight="1">
      <c r="E42" s="71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730"/>
      <c r="AM42" s="730"/>
      <c r="AN42" s="730"/>
      <c r="AO42" s="730"/>
      <c r="AP42" s="730"/>
      <c r="AQ42" s="730"/>
      <c r="AR42" s="730"/>
      <c r="AS42" s="730"/>
      <c r="AT42" s="730"/>
      <c r="AU42" s="730"/>
      <c r="AV42" s="730"/>
      <c r="AW42" s="730"/>
      <c r="AX42" s="730"/>
    </row>
    <row r="43" spans="2:54" ht="13.9" customHeight="1">
      <c r="B43" s="826"/>
      <c r="C43" s="827"/>
      <c r="D43" s="827"/>
      <c r="E43" s="827"/>
      <c r="F43" s="827"/>
      <c r="G43" s="590" t="s">
        <v>1168</v>
      </c>
      <c r="AA43" s="827"/>
      <c r="AB43" s="827"/>
      <c r="AC43" s="827"/>
      <c r="AD43" s="590" t="s">
        <v>1169</v>
      </c>
      <c r="AX43" s="828"/>
      <c r="AY43" s="828"/>
      <c r="AZ43" s="828"/>
      <c r="BA43" s="827"/>
      <c r="BB43" s="827"/>
    </row>
    <row r="44" spans="2:54" ht="13.9" customHeight="1">
      <c r="B44" s="826"/>
      <c r="C44" s="827"/>
      <c r="D44" s="827"/>
      <c r="E44" s="829"/>
      <c r="F44" s="829"/>
      <c r="I44" s="2967"/>
      <c r="J44" s="2967"/>
      <c r="K44" s="2967"/>
      <c r="L44" s="2967"/>
      <c r="M44" s="2967"/>
      <c r="N44" s="2967"/>
      <c r="O44" s="2967"/>
      <c r="P44" s="2967"/>
      <c r="Q44" s="2967"/>
      <c r="R44" s="2967"/>
      <c r="S44" s="2967"/>
      <c r="T44" s="2967"/>
      <c r="U44" s="2967" t="s">
        <v>1170</v>
      </c>
      <c r="V44" s="2967"/>
      <c r="W44" s="2967"/>
      <c r="X44" s="2967"/>
      <c r="Y44" s="2967"/>
      <c r="Z44" s="2967"/>
      <c r="AA44" s="827"/>
      <c r="AB44" s="827"/>
      <c r="AC44" s="827"/>
      <c r="AF44" s="2967"/>
      <c r="AG44" s="2967"/>
      <c r="AH44" s="2967"/>
      <c r="AI44" s="2967"/>
      <c r="AJ44" s="2967"/>
      <c r="AK44" s="2967"/>
      <c r="AL44" s="2967"/>
      <c r="AM44" s="2967"/>
      <c r="AN44" s="2967"/>
      <c r="AO44" s="2967"/>
      <c r="AP44" s="2967"/>
      <c r="AQ44" s="2967"/>
      <c r="AR44" s="2967" t="s">
        <v>1170</v>
      </c>
      <c r="AS44" s="2967"/>
      <c r="AT44" s="2967"/>
      <c r="AU44" s="2967"/>
      <c r="AV44" s="2967"/>
      <c r="AW44" s="2967"/>
      <c r="AX44" s="827"/>
      <c r="AY44" s="827"/>
      <c r="AZ44" s="827"/>
      <c r="BA44" s="827"/>
      <c r="BB44" s="827"/>
    </row>
    <row r="45" spans="2:54" ht="13.9" customHeight="1">
      <c r="B45" s="826"/>
      <c r="C45" s="827"/>
      <c r="D45" s="827"/>
      <c r="E45" s="829"/>
      <c r="F45" s="829"/>
      <c r="I45" s="2967" t="s">
        <v>1171</v>
      </c>
      <c r="J45" s="2967"/>
      <c r="K45" s="2967"/>
      <c r="L45" s="2967"/>
      <c r="M45" s="2967"/>
      <c r="N45" s="2967"/>
      <c r="O45" s="2967"/>
      <c r="P45" s="2967"/>
      <c r="Q45" s="2967"/>
      <c r="R45" s="2967"/>
      <c r="S45" s="2967"/>
      <c r="T45" s="2967"/>
      <c r="U45" s="3000">
        <f>IF(AND(OR(AK7="○",AK8="○"),E12="○"),ROUNDUP(AX15*0.9/7,0),IF(AND(OR(AK7="○",AK8="○"),OR(E13="○",E14="○")),ROUNDUP(AT34/7,0),""))</f>
        <v>1</v>
      </c>
      <c r="V45" s="3001"/>
      <c r="W45" s="3001"/>
      <c r="X45" s="3002"/>
      <c r="Y45" s="3003" t="s">
        <v>833</v>
      </c>
      <c r="Z45" s="3003"/>
      <c r="AA45" s="827"/>
      <c r="AB45" s="827"/>
      <c r="AC45" s="827"/>
      <c r="AF45" s="2967" t="s">
        <v>1171</v>
      </c>
      <c r="AG45" s="2967"/>
      <c r="AH45" s="2967"/>
      <c r="AI45" s="2967"/>
      <c r="AJ45" s="2967"/>
      <c r="AK45" s="2967"/>
      <c r="AL45" s="2967"/>
      <c r="AM45" s="2967"/>
      <c r="AN45" s="2967"/>
      <c r="AO45" s="2967"/>
      <c r="AP45" s="2967"/>
      <c r="AQ45" s="2967"/>
      <c r="AR45" s="3004">
        <v>2</v>
      </c>
      <c r="AS45" s="3004"/>
      <c r="AT45" s="3004"/>
      <c r="AU45" s="3004"/>
      <c r="AV45" s="3003" t="s">
        <v>833</v>
      </c>
      <c r="AW45" s="3003"/>
    </row>
    <row r="46" spans="2:54" ht="13.9" customHeight="1">
      <c r="B46" s="826"/>
      <c r="C46" s="827"/>
      <c r="D46" s="827"/>
      <c r="E46" s="830"/>
      <c r="F46" s="827"/>
      <c r="I46" s="710"/>
      <c r="AA46" s="827"/>
      <c r="AB46" s="827"/>
      <c r="AC46" s="827"/>
      <c r="AF46" s="710"/>
    </row>
    <row r="47" spans="2:54" ht="13.9" customHeight="1">
      <c r="B47" s="826"/>
      <c r="C47" s="827"/>
      <c r="D47" s="827"/>
      <c r="E47" s="830"/>
      <c r="F47" s="827"/>
      <c r="G47" s="826" t="s">
        <v>1172</v>
      </c>
      <c r="H47" s="826"/>
      <c r="I47" s="826"/>
      <c r="J47" s="826"/>
      <c r="K47" s="826"/>
      <c r="L47" s="826"/>
      <c r="M47" s="826"/>
      <c r="N47" s="826"/>
      <c r="O47" s="826"/>
      <c r="P47" s="826"/>
      <c r="Q47" s="826"/>
      <c r="R47" s="826"/>
      <c r="S47" s="826"/>
      <c r="T47" s="831"/>
      <c r="U47" s="831"/>
      <c r="V47" s="831"/>
      <c r="W47" s="831"/>
      <c r="X47" s="831"/>
      <c r="Y47" s="831"/>
      <c r="Z47" s="831"/>
      <c r="AA47" s="831"/>
      <c r="AB47" s="831"/>
      <c r="AC47" s="831"/>
      <c r="AD47" s="831"/>
      <c r="AE47" s="831"/>
      <c r="AF47" s="831"/>
      <c r="AG47" s="831"/>
      <c r="AH47" s="831"/>
      <c r="AI47" s="831"/>
      <c r="AJ47" s="832"/>
      <c r="AK47" s="832"/>
      <c r="AL47" s="832"/>
      <c r="AM47" s="832"/>
      <c r="AN47" s="832"/>
      <c r="AO47" s="832"/>
      <c r="AP47" s="832"/>
      <c r="AQ47" s="832"/>
      <c r="AX47" s="827"/>
      <c r="AY47" s="827"/>
      <c r="AZ47" s="827"/>
    </row>
    <row r="48" spans="2:54" ht="13.9" customHeight="1" thickBot="1">
      <c r="B48" s="826"/>
      <c r="C48" s="827"/>
      <c r="D48" s="827"/>
      <c r="E48" s="830"/>
      <c r="F48" s="827"/>
      <c r="G48" s="826"/>
      <c r="H48" s="826"/>
      <c r="I48" s="826"/>
      <c r="J48" s="826"/>
      <c r="K48" s="826"/>
      <c r="L48" s="826"/>
      <c r="M48" s="826"/>
      <c r="N48" s="826"/>
      <c r="O48" s="826"/>
      <c r="P48" s="826"/>
      <c r="Q48" s="826"/>
      <c r="R48" s="826"/>
      <c r="S48" s="826"/>
      <c r="T48" s="831"/>
      <c r="U48" s="831"/>
      <c r="V48" s="831"/>
      <c r="W48" s="831"/>
      <c r="X48" s="831"/>
      <c r="Y48" s="831"/>
      <c r="Z48" s="831"/>
      <c r="AA48" s="831"/>
      <c r="AB48" s="831"/>
      <c r="AC48" s="831"/>
      <c r="AD48" s="831"/>
      <c r="AE48" s="831"/>
      <c r="AF48" s="831"/>
      <c r="AG48" s="831"/>
      <c r="AH48" s="831"/>
      <c r="AI48" s="831"/>
      <c r="AJ48" s="832"/>
      <c r="AK48" s="832"/>
      <c r="AL48" s="832"/>
      <c r="AM48" s="832"/>
      <c r="AN48" s="832"/>
      <c r="AO48" s="832"/>
      <c r="AP48" s="832"/>
      <c r="AQ48" s="832"/>
      <c r="AX48" s="827"/>
      <c r="AY48" s="827"/>
      <c r="AZ48" s="827"/>
    </row>
    <row r="49" spans="2:57" ht="13.9" customHeight="1">
      <c r="B49" s="826"/>
      <c r="C49" s="826"/>
      <c r="D49" s="826"/>
      <c r="E49" s="826"/>
      <c r="F49" s="826"/>
      <c r="G49" s="826"/>
      <c r="H49" s="826"/>
      <c r="I49" s="826"/>
      <c r="J49" s="826"/>
      <c r="K49" s="826"/>
      <c r="L49" s="826"/>
      <c r="M49" s="826"/>
      <c r="N49" s="826"/>
      <c r="O49" s="832"/>
      <c r="P49" s="832"/>
      <c r="Q49" s="831"/>
      <c r="R49" s="831"/>
      <c r="S49" s="831"/>
      <c r="T49" s="831"/>
      <c r="U49" s="831"/>
      <c r="V49" s="831"/>
      <c r="W49" s="831"/>
      <c r="X49" s="831"/>
      <c r="Y49" s="831"/>
      <c r="Z49" s="831"/>
      <c r="AA49" s="831"/>
      <c r="AB49" s="831"/>
      <c r="AC49" s="833"/>
      <c r="AD49" s="3010" t="str">
        <f>(IF(OR(U45&lt;=AR45),"可","規定の員数を満たしていません。"))</f>
        <v>可</v>
      </c>
      <c r="AE49" s="3011"/>
      <c r="AF49" s="3011"/>
      <c r="AG49" s="3011"/>
      <c r="AH49" s="3011"/>
      <c r="AI49" s="3011"/>
      <c r="AJ49" s="3011"/>
      <c r="AK49" s="3011"/>
      <c r="AL49" s="3011"/>
      <c r="AM49" s="3011"/>
      <c r="AN49" s="3011"/>
      <c r="AO49" s="3011"/>
      <c r="AP49" s="3011"/>
      <c r="AQ49" s="3011"/>
      <c r="AR49" s="3011"/>
      <c r="AS49" s="3011"/>
      <c r="AT49" s="3011"/>
      <c r="AU49" s="3012"/>
      <c r="AV49" s="832"/>
      <c r="AW49" s="832"/>
      <c r="AX49" s="832"/>
      <c r="AY49" s="832"/>
      <c r="AZ49" s="832"/>
      <c r="BA49" s="832"/>
      <c r="BB49" s="832"/>
      <c r="BC49" s="832"/>
      <c r="BD49" s="832"/>
      <c r="BE49" s="832"/>
    </row>
    <row r="50" spans="2:57" ht="13.9" customHeight="1" thickBot="1">
      <c r="O50" s="832"/>
      <c r="P50" s="832"/>
      <c r="Q50" s="827"/>
      <c r="R50" s="827"/>
      <c r="S50" s="827"/>
      <c r="T50" s="827"/>
      <c r="U50" s="827"/>
      <c r="V50" s="827"/>
      <c r="W50" s="827"/>
      <c r="X50" s="826"/>
      <c r="Y50" s="826"/>
      <c r="Z50" s="832"/>
      <c r="AA50" s="826"/>
      <c r="AB50" s="826"/>
      <c r="AC50" s="832"/>
      <c r="AD50" s="3013"/>
      <c r="AE50" s="3014"/>
      <c r="AF50" s="3014"/>
      <c r="AG50" s="3014"/>
      <c r="AH50" s="3014"/>
      <c r="AI50" s="3014"/>
      <c r="AJ50" s="3014"/>
      <c r="AK50" s="3014"/>
      <c r="AL50" s="3014"/>
      <c r="AM50" s="3014"/>
      <c r="AN50" s="3014"/>
      <c r="AO50" s="3014"/>
      <c r="AP50" s="3014"/>
      <c r="AQ50" s="3014"/>
      <c r="AR50" s="3014"/>
      <c r="AS50" s="3014"/>
      <c r="AT50" s="3014"/>
      <c r="AU50" s="3015"/>
    </row>
    <row r="51" spans="2:57" ht="13.9" customHeight="1"/>
    <row r="52" spans="2:57" ht="13.9" customHeight="1"/>
    <row r="53" spans="2:57" ht="13.9" customHeight="1"/>
    <row r="54" spans="2:57" ht="13.9" customHeight="1"/>
    <row r="55" spans="2:57" ht="13.9" customHeight="1"/>
    <row r="56" spans="2:57" ht="13.9" customHeight="1"/>
    <row r="57" spans="2:5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3"/>
  <conditionalFormatting sqref="J21:M32 AJ21:AL32">
    <cfRule type="expression" dxfId="5" priority="33">
      <formula>COUNTA($G$12)&gt;=1</formula>
    </cfRule>
  </conditionalFormatting>
  <conditionalFormatting sqref="P21:R32">
    <cfRule type="expression" dxfId="4" priority="23">
      <formula>COUNTA($G$12)&gt;=1</formula>
    </cfRule>
  </conditionalFormatting>
  <conditionalFormatting sqref="U21:W32">
    <cfRule type="expression" dxfId="3" priority="12">
      <formula>COUNTA($G$12)&gt;=1</formula>
    </cfRule>
  </conditionalFormatting>
  <conditionalFormatting sqref="Z21:AB32 AE21:AG32">
    <cfRule type="expression" dxfId="2" priority="1">
      <formula>COUNTA($G$12)&gt;=1</formula>
    </cfRule>
  </conditionalFormatting>
  <conditionalFormatting sqref="AO12:AQ14 AX12:AZ14">
    <cfRule type="expression" dxfId="1" priority="34">
      <formula>COUNTA($E$13:$G$14)&gt;=1</formula>
    </cfRule>
  </conditionalFormatting>
  <conditionalFormatting sqref="AO21:AQ32">
    <cfRule type="expression" dxfId="0" priority="2">
      <formula>COUNTA($G$12)&gt;=1</formula>
    </cfRule>
  </conditionalFormatting>
  <dataValidations count="4">
    <dataValidation type="list" allowBlank="1" showInputMessage="1" showErrorMessage="1" sqref="E12:G14 AH10 AK7:AM8" xr:uid="{00000000-0002-0000-3700-000000000000}">
      <formula1>$Q$3:$Q$4</formula1>
    </dataValidation>
    <dataValidation type="whole" allowBlank="1" showInputMessage="1" showErrorMessage="1" error="入力月の月日数を超過しています" sqref="J21:M21 J23:M23 J26:M26 J28:M28" xr:uid="{00000000-0002-0000-3700-000001000000}">
      <formula1>0</formula1>
      <formula2>30</formula2>
    </dataValidation>
    <dataValidation type="whole" allowBlank="1" showInputMessage="1" showErrorMessage="1" error="入力月の月日数を超過しています" sqref="J31:M31" xr:uid="{00000000-0002-0000-3700-000002000000}">
      <formula1>0</formula1>
      <formula2>29</formula2>
    </dataValidation>
    <dataValidation type="whole" allowBlank="1" showInputMessage="1" showErrorMessage="1" error="入力月の月日数を超過しています" sqref="J22:M22 J24:M25 J27:M27 J29:M30 J32:M32" xr:uid="{00000000-0002-0000-3700-000003000000}">
      <formula1>0</formula1>
      <formula2>31</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N58"/>
  <sheetViews>
    <sheetView showGridLines="0" view="pageBreakPreview" zoomScaleNormal="100" zoomScaleSheetLayoutView="100" workbookViewId="0"/>
  </sheetViews>
  <sheetFormatPr defaultColWidth="2.25" defaultRowHeight="18.75"/>
  <cols>
    <col min="1" max="1" width="2.25" style="83" customWidth="1"/>
    <col min="2" max="2" width="2.25" style="84" customWidth="1"/>
    <col min="3" max="5" width="2.25" style="83"/>
    <col min="6" max="6" width="2.5" style="83" bestFit="1" customWidth="1"/>
    <col min="7" max="20" width="2.25" style="83"/>
    <col min="21" max="21" width="2.5" style="83" bestFit="1" customWidth="1"/>
    <col min="22" max="22" width="2.25" style="83"/>
    <col min="23" max="34" width="2.75" style="83" customWidth="1"/>
    <col min="35" max="35" width="1.625" style="83" customWidth="1"/>
    <col min="36" max="37" width="2.5" style="83" customWidth="1"/>
    <col min="38" max="39" width="2.25" style="83"/>
    <col min="40" max="40" width="15.125" style="83" customWidth="1"/>
    <col min="41" max="256" width="2.25" style="83"/>
    <col min="257" max="258" width="2.25" style="83" customWidth="1"/>
    <col min="259" max="261" width="2.25" style="83"/>
    <col min="262" max="262" width="2.5" style="83" bestFit="1" customWidth="1"/>
    <col min="263" max="276" width="2.25" style="83"/>
    <col min="277" max="277" width="2.5" style="83" bestFit="1" customWidth="1"/>
    <col min="278" max="278" width="2.25" style="83"/>
    <col min="279" max="290" width="2.75" style="83" customWidth="1"/>
    <col min="291" max="291" width="1.625" style="83" customWidth="1"/>
    <col min="292" max="293" width="2.5" style="83" customWidth="1"/>
    <col min="294" max="512" width="2.25" style="83"/>
    <col min="513" max="514" width="2.25" style="83" customWidth="1"/>
    <col min="515" max="517" width="2.25" style="83"/>
    <col min="518" max="518" width="2.5" style="83" bestFit="1" customWidth="1"/>
    <col min="519" max="532" width="2.25" style="83"/>
    <col min="533" max="533" width="2.5" style="83" bestFit="1" customWidth="1"/>
    <col min="534" max="534" width="2.25" style="83"/>
    <col min="535" max="546" width="2.75" style="83" customWidth="1"/>
    <col min="547" max="547" width="1.625" style="83" customWidth="1"/>
    <col min="548" max="549" width="2.5" style="83" customWidth="1"/>
    <col min="550" max="768" width="2.25" style="83"/>
    <col min="769" max="770" width="2.25" style="83" customWidth="1"/>
    <col min="771" max="773" width="2.25" style="83"/>
    <col min="774" max="774" width="2.5" style="83" bestFit="1" customWidth="1"/>
    <col min="775" max="788" width="2.25" style="83"/>
    <col min="789" max="789" width="2.5" style="83" bestFit="1" customWidth="1"/>
    <col min="790" max="790" width="2.25" style="83"/>
    <col min="791" max="802" width="2.75" style="83" customWidth="1"/>
    <col min="803" max="803" width="1.625" style="83" customWidth="1"/>
    <col min="804" max="805" width="2.5" style="83" customWidth="1"/>
    <col min="806" max="1024" width="2.25" style="83"/>
    <col min="1025" max="1026" width="2.25" style="83" customWidth="1"/>
    <col min="1027" max="1029" width="2.25" style="83"/>
    <col min="1030" max="1030" width="2.5" style="83" bestFit="1" customWidth="1"/>
    <col min="1031" max="1044" width="2.25" style="83"/>
    <col min="1045" max="1045" width="2.5" style="83" bestFit="1" customWidth="1"/>
    <col min="1046" max="1046" width="2.25" style="83"/>
    <col min="1047" max="1058" width="2.75" style="83" customWidth="1"/>
    <col min="1059" max="1059" width="1.625" style="83" customWidth="1"/>
    <col min="1060" max="1061" width="2.5" style="83" customWidth="1"/>
    <col min="1062" max="1280" width="2.25" style="83"/>
    <col min="1281" max="1282" width="2.25" style="83" customWidth="1"/>
    <col min="1283" max="1285" width="2.25" style="83"/>
    <col min="1286" max="1286" width="2.5" style="83" bestFit="1" customWidth="1"/>
    <col min="1287" max="1300" width="2.25" style="83"/>
    <col min="1301" max="1301" width="2.5" style="83" bestFit="1" customWidth="1"/>
    <col min="1302" max="1302" width="2.25" style="83"/>
    <col min="1303" max="1314" width="2.75" style="83" customWidth="1"/>
    <col min="1315" max="1315" width="1.625" style="83" customWidth="1"/>
    <col min="1316" max="1317" width="2.5" style="83" customWidth="1"/>
    <col min="1318" max="1536" width="2.25" style="83"/>
    <col min="1537" max="1538" width="2.25" style="83" customWidth="1"/>
    <col min="1539" max="1541" width="2.25" style="83"/>
    <col min="1542" max="1542" width="2.5" style="83" bestFit="1" customWidth="1"/>
    <col min="1543" max="1556" width="2.25" style="83"/>
    <col min="1557" max="1557" width="2.5" style="83" bestFit="1" customWidth="1"/>
    <col min="1558" max="1558" width="2.25" style="83"/>
    <col min="1559" max="1570" width="2.75" style="83" customWidth="1"/>
    <col min="1571" max="1571" width="1.625" style="83" customWidth="1"/>
    <col min="1572" max="1573" width="2.5" style="83" customWidth="1"/>
    <col min="1574" max="1792" width="2.25" style="83"/>
    <col min="1793" max="1794" width="2.25" style="83" customWidth="1"/>
    <col min="1795" max="1797" width="2.25" style="83"/>
    <col min="1798" max="1798" width="2.5" style="83" bestFit="1" customWidth="1"/>
    <col min="1799" max="1812" width="2.25" style="83"/>
    <col min="1813" max="1813" width="2.5" style="83" bestFit="1" customWidth="1"/>
    <col min="1814" max="1814" width="2.25" style="83"/>
    <col min="1815" max="1826" width="2.75" style="83" customWidth="1"/>
    <col min="1827" max="1827" width="1.625" style="83" customWidth="1"/>
    <col min="1828" max="1829" width="2.5" style="83" customWidth="1"/>
    <col min="1830" max="2048" width="2.25" style="83"/>
    <col min="2049" max="2050" width="2.25" style="83" customWidth="1"/>
    <col min="2051" max="2053" width="2.25" style="83"/>
    <col min="2054" max="2054" width="2.5" style="83" bestFit="1" customWidth="1"/>
    <col min="2055" max="2068" width="2.25" style="83"/>
    <col min="2069" max="2069" width="2.5" style="83" bestFit="1" customWidth="1"/>
    <col min="2070" max="2070" width="2.25" style="83"/>
    <col min="2071" max="2082" width="2.75" style="83" customWidth="1"/>
    <col min="2083" max="2083" width="1.625" style="83" customWidth="1"/>
    <col min="2084" max="2085" width="2.5" style="83" customWidth="1"/>
    <col min="2086" max="2304" width="2.25" style="83"/>
    <col min="2305" max="2306" width="2.25" style="83" customWidth="1"/>
    <col min="2307" max="2309" width="2.25" style="83"/>
    <col min="2310" max="2310" width="2.5" style="83" bestFit="1" customWidth="1"/>
    <col min="2311" max="2324" width="2.25" style="83"/>
    <col min="2325" max="2325" width="2.5" style="83" bestFit="1" customWidth="1"/>
    <col min="2326" max="2326" width="2.25" style="83"/>
    <col min="2327" max="2338" width="2.75" style="83" customWidth="1"/>
    <col min="2339" max="2339" width="1.625" style="83" customWidth="1"/>
    <col min="2340" max="2341" width="2.5" style="83" customWidth="1"/>
    <col min="2342" max="2560" width="2.25" style="83"/>
    <col min="2561" max="2562" width="2.25" style="83" customWidth="1"/>
    <col min="2563" max="2565" width="2.25" style="83"/>
    <col min="2566" max="2566" width="2.5" style="83" bestFit="1" customWidth="1"/>
    <col min="2567" max="2580" width="2.25" style="83"/>
    <col min="2581" max="2581" width="2.5" style="83" bestFit="1" customWidth="1"/>
    <col min="2582" max="2582" width="2.25" style="83"/>
    <col min="2583" max="2594" width="2.75" style="83" customWidth="1"/>
    <col min="2595" max="2595" width="1.625" style="83" customWidth="1"/>
    <col min="2596" max="2597" width="2.5" style="83" customWidth="1"/>
    <col min="2598" max="2816" width="2.25" style="83"/>
    <col min="2817" max="2818" width="2.25" style="83" customWidth="1"/>
    <col min="2819" max="2821" width="2.25" style="83"/>
    <col min="2822" max="2822" width="2.5" style="83" bestFit="1" customWidth="1"/>
    <col min="2823" max="2836" width="2.25" style="83"/>
    <col min="2837" max="2837" width="2.5" style="83" bestFit="1" customWidth="1"/>
    <col min="2838" max="2838" width="2.25" style="83"/>
    <col min="2839" max="2850" width="2.75" style="83" customWidth="1"/>
    <col min="2851" max="2851" width="1.625" style="83" customWidth="1"/>
    <col min="2852" max="2853" width="2.5" style="83" customWidth="1"/>
    <col min="2854" max="3072" width="2.25" style="83"/>
    <col min="3073" max="3074" width="2.25" style="83" customWidth="1"/>
    <col min="3075" max="3077" width="2.25" style="83"/>
    <col min="3078" max="3078" width="2.5" style="83" bestFit="1" customWidth="1"/>
    <col min="3079" max="3092" width="2.25" style="83"/>
    <col min="3093" max="3093" width="2.5" style="83" bestFit="1" customWidth="1"/>
    <col min="3094" max="3094" width="2.25" style="83"/>
    <col min="3095" max="3106" width="2.75" style="83" customWidth="1"/>
    <col min="3107" max="3107" width="1.625" style="83" customWidth="1"/>
    <col min="3108" max="3109" width="2.5" style="83" customWidth="1"/>
    <col min="3110" max="3328" width="2.25" style="83"/>
    <col min="3329" max="3330" width="2.25" style="83" customWidth="1"/>
    <col min="3331" max="3333" width="2.25" style="83"/>
    <col min="3334" max="3334" width="2.5" style="83" bestFit="1" customWidth="1"/>
    <col min="3335" max="3348" width="2.25" style="83"/>
    <col min="3349" max="3349" width="2.5" style="83" bestFit="1" customWidth="1"/>
    <col min="3350" max="3350" width="2.25" style="83"/>
    <col min="3351" max="3362" width="2.75" style="83" customWidth="1"/>
    <col min="3363" max="3363" width="1.625" style="83" customWidth="1"/>
    <col min="3364" max="3365" width="2.5" style="83" customWidth="1"/>
    <col min="3366" max="3584" width="2.25" style="83"/>
    <col min="3585" max="3586" width="2.25" style="83" customWidth="1"/>
    <col min="3587" max="3589" width="2.25" style="83"/>
    <col min="3590" max="3590" width="2.5" style="83" bestFit="1" customWidth="1"/>
    <col min="3591" max="3604" width="2.25" style="83"/>
    <col min="3605" max="3605" width="2.5" style="83" bestFit="1" customWidth="1"/>
    <col min="3606" max="3606" width="2.25" style="83"/>
    <col min="3607" max="3618" width="2.75" style="83" customWidth="1"/>
    <col min="3619" max="3619" width="1.625" style="83" customWidth="1"/>
    <col min="3620" max="3621" width="2.5" style="83" customWidth="1"/>
    <col min="3622" max="3840" width="2.25" style="83"/>
    <col min="3841" max="3842" width="2.25" style="83" customWidth="1"/>
    <col min="3843" max="3845" width="2.25" style="83"/>
    <col min="3846" max="3846" width="2.5" style="83" bestFit="1" customWidth="1"/>
    <col min="3847" max="3860" width="2.25" style="83"/>
    <col min="3861" max="3861" width="2.5" style="83" bestFit="1" customWidth="1"/>
    <col min="3862" max="3862" width="2.25" style="83"/>
    <col min="3863" max="3874" width="2.75" style="83" customWidth="1"/>
    <col min="3875" max="3875" width="1.625" style="83" customWidth="1"/>
    <col min="3876" max="3877" width="2.5" style="83" customWidth="1"/>
    <col min="3878" max="4096" width="2.25" style="83"/>
    <col min="4097" max="4098" width="2.25" style="83" customWidth="1"/>
    <col min="4099" max="4101" width="2.25" style="83"/>
    <col min="4102" max="4102" width="2.5" style="83" bestFit="1" customWidth="1"/>
    <col min="4103" max="4116" width="2.25" style="83"/>
    <col min="4117" max="4117" width="2.5" style="83" bestFit="1" customWidth="1"/>
    <col min="4118" max="4118" width="2.25" style="83"/>
    <col min="4119" max="4130" width="2.75" style="83" customWidth="1"/>
    <col min="4131" max="4131" width="1.625" style="83" customWidth="1"/>
    <col min="4132" max="4133" width="2.5" style="83" customWidth="1"/>
    <col min="4134" max="4352" width="2.25" style="83"/>
    <col min="4353" max="4354" width="2.25" style="83" customWidth="1"/>
    <col min="4355" max="4357" width="2.25" style="83"/>
    <col min="4358" max="4358" width="2.5" style="83" bestFit="1" customWidth="1"/>
    <col min="4359" max="4372" width="2.25" style="83"/>
    <col min="4373" max="4373" width="2.5" style="83" bestFit="1" customWidth="1"/>
    <col min="4374" max="4374" width="2.25" style="83"/>
    <col min="4375" max="4386" width="2.75" style="83" customWidth="1"/>
    <col min="4387" max="4387" width="1.625" style="83" customWidth="1"/>
    <col min="4388" max="4389" width="2.5" style="83" customWidth="1"/>
    <col min="4390" max="4608" width="2.25" style="83"/>
    <col min="4609" max="4610" width="2.25" style="83" customWidth="1"/>
    <col min="4611" max="4613" width="2.25" style="83"/>
    <col min="4614" max="4614" width="2.5" style="83" bestFit="1" customWidth="1"/>
    <col min="4615" max="4628" width="2.25" style="83"/>
    <col min="4629" max="4629" width="2.5" style="83" bestFit="1" customWidth="1"/>
    <col min="4630" max="4630" width="2.25" style="83"/>
    <col min="4631" max="4642" width="2.75" style="83" customWidth="1"/>
    <col min="4643" max="4643" width="1.625" style="83" customWidth="1"/>
    <col min="4644" max="4645" width="2.5" style="83" customWidth="1"/>
    <col min="4646" max="4864" width="2.25" style="83"/>
    <col min="4865" max="4866" width="2.25" style="83" customWidth="1"/>
    <col min="4867" max="4869" width="2.25" style="83"/>
    <col min="4870" max="4870" width="2.5" style="83" bestFit="1" customWidth="1"/>
    <col min="4871" max="4884" width="2.25" style="83"/>
    <col min="4885" max="4885" width="2.5" style="83" bestFit="1" customWidth="1"/>
    <col min="4886" max="4886" width="2.25" style="83"/>
    <col min="4887" max="4898" width="2.75" style="83" customWidth="1"/>
    <col min="4899" max="4899" width="1.625" style="83" customWidth="1"/>
    <col min="4900" max="4901" width="2.5" style="83" customWidth="1"/>
    <col min="4902" max="5120" width="2.25" style="83"/>
    <col min="5121" max="5122" width="2.25" style="83" customWidth="1"/>
    <col min="5123" max="5125" width="2.25" style="83"/>
    <col min="5126" max="5126" width="2.5" style="83" bestFit="1" customWidth="1"/>
    <col min="5127" max="5140" width="2.25" style="83"/>
    <col min="5141" max="5141" width="2.5" style="83" bestFit="1" customWidth="1"/>
    <col min="5142" max="5142" width="2.25" style="83"/>
    <col min="5143" max="5154" width="2.75" style="83" customWidth="1"/>
    <col min="5155" max="5155" width="1.625" style="83" customWidth="1"/>
    <col min="5156" max="5157" width="2.5" style="83" customWidth="1"/>
    <col min="5158" max="5376" width="2.25" style="83"/>
    <col min="5377" max="5378" width="2.25" style="83" customWidth="1"/>
    <col min="5379" max="5381" width="2.25" style="83"/>
    <col min="5382" max="5382" width="2.5" style="83" bestFit="1" customWidth="1"/>
    <col min="5383" max="5396" width="2.25" style="83"/>
    <col min="5397" max="5397" width="2.5" style="83" bestFit="1" customWidth="1"/>
    <col min="5398" max="5398" width="2.25" style="83"/>
    <col min="5399" max="5410" width="2.75" style="83" customWidth="1"/>
    <col min="5411" max="5411" width="1.625" style="83" customWidth="1"/>
    <col min="5412" max="5413" width="2.5" style="83" customWidth="1"/>
    <col min="5414" max="5632" width="2.25" style="83"/>
    <col min="5633" max="5634" width="2.25" style="83" customWidth="1"/>
    <col min="5635" max="5637" width="2.25" style="83"/>
    <col min="5638" max="5638" width="2.5" style="83" bestFit="1" customWidth="1"/>
    <col min="5639" max="5652" width="2.25" style="83"/>
    <col min="5653" max="5653" width="2.5" style="83" bestFit="1" customWidth="1"/>
    <col min="5654" max="5654" width="2.25" style="83"/>
    <col min="5655" max="5666" width="2.75" style="83" customWidth="1"/>
    <col min="5667" max="5667" width="1.625" style="83" customWidth="1"/>
    <col min="5668" max="5669" width="2.5" style="83" customWidth="1"/>
    <col min="5670" max="5888" width="2.25" style="83"/>
    <col min="5889" max="5890" width="2.25" style="83" customWidth="1"/>
    <col min="5891" max="5893" width="2.25" style="83"/>
    <col min="5894" max="5894" width="2.5" style="83" bestFit="1" customWidth="1"/>
    <col min="5895" max="5908" width="2.25" style="83"/>
    <col min="5909" max="5909" width="2.5" style="83" bestFit="1" customWidth="1"/>
    <col min="5910" max="5910" width="2.25" style="83"/>
    <col min="5911" max="5922" width="2.75" style="83" customWidth="1"/>
    <col min="5923" max="5923" width="1.625" style="83" customWidth="1"/>
    <col min="5924" max="5925" width="2.5" style="83" customWidth="1"/>
    <col min="5926" max="6144" width="2.25" style="83"/>
    <col min="6145" max="6146" width="2.25" style="83" customWidth="1"/>
    <col min="6147" max="6149" width="2.25" style="83"/>
    <col min="6150" max="6150" width="2.5" style="83" bestFit="1" customWidth="1"/>
    <col min="6151" max="6164" width="2.25" style="83"/>
    <col min="6165" max="6165" width="2.5" style="83" bestFit="1" customWidth="1"/>
    <col min="6166" max="6166" width="2.25" style="83"/>
    <col min="6167" max="6178" width="2.75" style="83" customWidth="1"/>
    <col min="6179" max="6179" width="1.625" style="83" customWidth="1"/>
    <col min="6180" max="6181" width="2.5" style="83" customWidth="1"/>
    <col min="6182" max="6400" width="2.25" style="83"/>
    <col min="6401" max="6402" width="2.25" style="83" customWidth="1"/>
    <col min="6403" max="6405" width="2.25" style="83"/>
    <col min="6406" max="6406" width="2.5" style="83" bestFit="1" customWidth="1"/>
    <col min="6407" max="6420" width="2.25" style="83"/>
    <col min="6421" max="6421" width="2.5" style="83" bestFit="1" customWidth="1"/>
    <col min="6422" max="6422" width="2.25" style="83"/>
    <col min="6423" max="6434" width="2.75" style="83" customWidth="1"/>
    <col min="6435" max="6435" width="1.625" style="83" customWidth="1"/>
    <col min="6436" max="6437" width="2.5" style="83" customWidth="1"/>
    <col min="6438" max="6656" width="2.25" style="83"/>
    <col min="6657" max="6658" width="2.25" style="83" customWidth="1"/>
    <col min="6659" max="6661" width="2.25" style="83"/>
    <col min="6662" max="6662" width="2.5" style="83" bestFit="1" customWidth="1"/>
    <col min="6663" max="6676" width="2.25" style="83"/>
    <col min="6677" max="6677" width="2.5" style="83" bestFit="1" customWidth="1"/>
    <col min="6678" max="6678" width="2.25" style="83"/>
    <col min="6679" max="6690" width="2.75" style="83" customWidth="1"/>
    <col min="6691" max="6691" width="1.625" style="83" customWidth="1"/>
    <col min="6692" max="6693" width="2.5" style="83" customWidth="1"/>
    <col min="6694" max="6912" width="2.25" style="83"/>
    <col min="6913" max="6914" width="2.25" style="83" customWidth="1"/>
    <col min="6915" max="6917" width="2.25" style="83"/>
    <col min="6918" max="6918" width="2.5" style="83" bestFit="1" customWidth="1"/>
    <col min="6919" max="6932" width="2.25" style="83"/>
    <col min="6933" max="6933" width="2.5" style="83" bestFit="1" customWidth="1"/>
    <col min="6934" max="6934" width="2.25" style="83"/>
    <col min="6935" max="6946" width="2.75" style="83" customWidth="1"/>
    <col min="6947" max="6947" width="1.625" style="83" customWidth="1"/>
    <col min="6948" max="6949" width="2.5" style="83" customWidth="1"/>
    <col min="6950" max="7168" width="2.25" style="83"/>
    <col min="7169" max="7170" width="2.25" style="83" customWidth="1"/>
    <col min="7171" max="7173" width="2.25" style="83"/>
    <col min="7174" max="7174" width="2.5" style="83" bestFit="1" customWidth="1"/>
    <col min="7175" max="7188" width="2.25" style="83"/>
    <col min="7189" max="7189" width="2.5" style="83" bestFit="1" customWidth="1"/>
    <col min="7190" max="7190" width="2.25" style="83"/>
    <col min="7191" max="7202" width="2.75" style="83" customWidth="1"/>
    <col min="7203" max="7203" width="1.625" style="83" customWidth="1"/>
    <col min="7204" max="7205" width="2.5" style="83" customWidth="1"/>
    <col min="7206" max="7424" width="2.25" style="83"/>
    <col min="7425" max="7426" width="2.25" style="83" customWidth="1"/>
    <col min="7427" max="7429" width="2.25" style="83"/>
    <col min="7430" max="7430" width="2.5" style="83" bestFit="1" customWidth="1"/>
    <col min="7431" max="7444" width="2.25" style="83"/>
    <col min="7445" max="7445" width="2.5" style="83" bestFit="1" customWidth="1"/>
    <col min="7446" max="7446" width="2.25" style="83"/>
    <col min="7447" max="7458" width="2.75" style="83" customWidth="1"/>
    <col min="7459" max="7459" width="1.625" style="83" customWidth="1"/>
    <col min="7460" max="7461" width="2.5" style="83" customWidth="1"/>
    <col min="7462" max="7680" width="2.25" style="83"/>
    <col min="7681" max="7682" width="2.25" style="83" customWidth="1"/>
    <col min="7683" max="7685" width="2.25" style="83"/>
    <col min="7686" max="7686" width="2.5" style="83" bestFit="1" customWidth="1"/>
    <col min="7687" max="7700" width="2.25" style="83"/>
    <col min="7701" max="7701" width="2.5" style="83" bestFit="1" customWidth="1"/>
    <col min="7702" max="7702" width="2.25" style="83"/>
    <col min="7703" max="7714" width="2.75" style="83" customWidth="1"/>
    <col min="7715" max="7715" width="1.625" style="83" customWidth="1"/>
    <col min="7716" max="7717" width="2.5" style="83" customWidth="1"/>
    <col min="7718" max="7936" width="2.25" style="83"/>
    <col min="7937" max="7938" width="2.25" style="83" customWidth="1"/>
    <col min="7939" max="7941" width="2.25" style="83"/>
    <col min="7942" max="7942" width="2.5" style="83" bestFit="1" customWidth="1"/>
    <col min="7943" max="7956" width="2.25" style="83"/>
    <col min="7957" max="7957" width="2.5" style="83" bestFit="1" customWidth="1"/>
    <col min="7958" max="7958" width="2.25" style="83"/>
    <col min="7959" max="7970" width="2.75" style="83" customWidth="1"/>
    <col min="7971" max="7971" width="1.625" style="83" customWidth="1"/>
    <col min="7972" max="7973" width="2.5" style="83" customWidth="1"/>
    <col min="7974" max="8192" width="2.25" style="83"/>
    <col min="8193" max="8194" width="2.25" style="83" customWidth="1"/>
    <col min="8195" max="8197" width="2.25" style="83"/>
    <col min="8198" max="8198" width="2.5" style="83" bestFit="1" customWidth="1"/>
    <col min="8199" max="8212" width="2.25" style="83"/>
    <col min="8213" max="8213" width="2.5" style="83" bestFit="1" customWidth="1"/>
    <col min="8214" max="8214" width="2.25" style="83"/>
    <col min="8215" max="8226" width="2.75" style="83" customWidth="1"/>
    <col min="8227" max="8227" width="1.625" style="83" customWidth="1"/>
    <col min="8228" max="8229" width="2.5" style="83" customWidth="1"/>
    <col min="8230" max="8448" width="2.25" style="83"/>
    <col min="8449" max="8450" width="2.25" style="83" customWidth="1"/>
    <col min="8451" max="8453" width="2.25" style="83"/>
    <col min="8454" max="8454" width="2.5" style="83" bestFit="1" customWidth="1"/>
    <col min="8455" max="8468" width="2.25" style="83"/>
    <col min="8469" max="8469" width="2.5" style="83" bestFit="1" customWidth="1"/>
    <col min="8470" max="8470" width="2.25" style="83"/>
    <col min="8471" max="8482" width="2.75" style="83" customWidth="1"/>
    <col min="8483" max="8483" width="1.625" style="83" customWidth="1"/>
    <col min="8484" max="8485" width="2.5" style="83" customWidth="1"/>
    <col min="8486" max="8704" width="2.25" style="83"/>
    <col min="8705" max="8706" width="2.25" style="83" customWidth="1"/>
    <col min="8707" max="8709" width="2.25" style="83"/>
    <col min="8710" max="8710" width="2.5" style="83" bestFit="1" customWidth="1"/>
    <col min="8711" max="8724" width="2.25" style="83"/>
    <col min="8725" max="8725" width="2.5" style="83" bestFit="1" customWidth="1"/>
    <col min="8726" max="8726" width="2.25" style="83"/>
    <col min="8727" max="8738" width="2.75" style="83" customWidth="1"/>
    <col min="8739" max="8739" width="1.625" style="83" customWidth="1"/>
    <col min="8740" max="8741" width="2.5" style="83" customWidth="1"/>
    <col min="8742" max="8960" width="2.25" style="83"/>
    <col min="8961" max="8962" width="2.25" style="83" customWidth="1"/>
    <col min="8963" max="8965" width="2.25" style="83"/>
    <col min="8966" max="8966" width="2.5" style="83" bestFit="1" customWidth="1"/>
    <col min="8967" max="8980" width="2.25" style="83"/>
    <col min="8981" max="8981" width="2.5" style="83" bestFit="1" customWidth="1"/>
    <col min="8982" max="8982" width="2.25" style="83"/>
    <col min="8983" max="8994" width="2.75" style="83" customWidth="1"/>
    <col min="8995" max="8995" width="1.625" style="83" customWidth="1"/>
    <col min="8996" max="8997" width="2.5" style="83" customWidth="1"/>
    <col min="8998" max="9216" width="2.25" style="83"/>
    <col min="9217" max="9218" width="2.25" style="83" customWidth="1"/>
    <col min="9219" max="9221" width="2.25" style="83"/>
    <col min="9222" max="9222" width="2.5" style="83" bestFit="1" customWidth="1"/>
    <col min="9223" max="9236" width="2.25" style="83"/>
    <col min="9237" max="9237" width="2.5" style="83" bestFit="1" customWidth="1"/>
    <col min="9238" max="9238" width="2.25" style="83"/>
    <col min="9239" max="9250" width="2.75" style="83" customWidth="1"/>
    <col min="9251" max="9251" width="1.625" style="83" customWidth="1"/>
    <col min="9252" max="9253" width="2.5" style="83" customWidth="1"/>
    <col min="9254" max="9472" width="2.25" style="83"/>
    <col min="9473" max="9474" width="2.25" style="83" customWidth="1"/>
    <col min="9475" max="9477" width="2.25" style="83"/>
    <col min="9478" max="9478" width="2.5" style="83" bestFit="1" customWidth="1"/>
    <col min="9479" max="9492" width="2.25" style="83"/>
    <col min="9493" max="9493" width="2.5" style="83" bestFit="1" customWidth="1"/>
    <col min="9494" max="9494" width="2.25" style="83"/>
    <col min="9495" max="9506" width="2.75" style="83" customWidth="1"/>
    <col min="9507" max="9507" width="1.625" style="83" customWidth="1"/>
    <col min="9508" max="9509" width="2.5" style="83" customWidth="1"/>
    <col min="9510" max="9728" width="2.25" style="83"/>
    <col min="9729" max="9730" width="2.25" style="83" customWidth="1"/>
    <col min="9731" max="9733" width="2.25" style="83"/>
    <col min="9734" max="9734" width="2.5" style="83" bestFit="1" customWidth="1"/>
    <col min="9735" max="9748" width="2.25" style="83"/>
    <col min="9749" max="9749" width="2.5" style="83" bestFit="1" customWidth="1"/>
    <col min="9750" max="9750" width="2.25" style="83"/>
    <col min="9751" max="9762" width="2.75" style="83" customWidth="1"/>
    <col min="9763" max="9763" width="1.625" style="83" customWidth="1"/>
    <col min="9764" max="9765" width="2.5" style="83" customWidth="1"/>
    <col min="9766" max="9984" width="2.25" style="83"/>
    <col min="9985" max="9986" width="2.25" style="83" customWidth="1"/>
    <col min="9987" max="9989" width="2.25" style="83"/>
    <col min="9990" max="9990" width="2.5" style="83" bestFit="1" customWidth="1"/>
    <col min="9991" max="10004" width="2.25" style="83"/>
    <col min="10005" max="10005" width="2.5" style="83" bestFit="1" customWidth="1"/>
    <col min="10006" max="10006" width="2.25" style="83"/>
    <col min="10007" max="10018" width="2.75" style="83" customWidth="1"/>
    <col min="10019" max="10019" width="1.625" style="83" customWidth="1"/>
    <col min="10020" max="10021" width="2.5" style="83" customWidth="1"/>
    <col min="10022" max="10240" width="2.25" style="83"/>
    <col min="10241" max="10242" width="2.25" style="83" customWidth="1"/>
    <col min="10243" max="10245" width="2.25" style="83"/>
    <col min="10246" max="10246" width="2.5" style="83" bestFit="1" customWidth="1"/>
    <col min="10247" max="10260" width="2.25" style="83"/>
    <col min="10261" max="10261" width="2.5" style="83" bestFit="1" customWidth="1"/>
    <col min="10262" max="10262" width="2.25" style="83"/>
    <col min="10263" max="10274" width="2.75" style="83" customWidth="1"/>
    <col min="10275" max="10275" width="1.625" style="83" customWidth="1"/>
    <col min="10276" max="10277" width="2.5" style="83" customWidth="1"/>
    <col min="10278" max="10496" width="2.25" style="83"/>
    <col min="10497" max="10498" width="2.25" style="83" customWidth="1"/>
    <col min="10499" max="10501" width="2.25" style="83"/>
    <col min="10502" max="10502" width="2.5" style="83" bestFit="1" customWidth="1"/>
    <col min="10503" max="10516" width="2.25" style="83"/>
    <col min="10517" max="10517" width="2.5" style="83" bestFit="1" customWidth="1"/>
    <col min="10518" max="10518" width="2.25" style="83"/>
    <col min="10519" max="10530" width="2.75" style="83" customWidth="1"/>
    <col min="10531" max="10531" width="1.625" style="83" customWidth="1"/>
    <col min="10532" max="10533" width="2.5" style="83" customWidth="1"/>
    <col min="10534" max="10752" width="2.25" style="83"/>
    <col min="10753" max="10754" width="2.25" style="83" customWidth="1"/>
    <col min="10755" max="10757" width="2.25" style="83"/>
    <col min="10758" max="10758" width="2.5" style="83" bestFit="1" customWidth="1"/>
    <col min="10759" max="10772" width="2.25" style="83"/>
    <col min="10773" max="10773" width="2.5" style="83" bestFit="1" customWidth="1"/>
    <col min="10774" max="10774" width="2.25" style="83"/>
    <col min="10775" max="10786" width="2.75" style="83" customWidth="1"/>
    <col min="10787" max="10787" width="1.625" style="83" customWidth="1"/>
    <col min="10788" max="10789" width="2.5" style="83" customWidth="1"/>
    <col min="10790" max="11008" width="2.25" style="83"/>
    <col min="11009" max="11010" width="2.25" style="83" customWidth="1"/>
    <col min="11011" max="11013" width="2.25" style="83"/>
    <col min="11014" max="11014" width="2.5" style="83" bestFit="1" customWidth="1"/>
    <col min="11015" max="11028" width="2.25" style="83"/>
    <col min="11029" max="11029" width="2.5" style="83" bestFit="1" customWidth="1"/>
    <col min="11030" max="11030" width="2.25" style="83"/>
    <col min="11031" max="11042" width="2.75" style="83" customWidth="1"/>
    <col min="11043" max="11043" width="1.625" style="83" customWidth="1"/>
    <col min="11044" max="11045" width="2.5" style="83" customWidth="1"/>
    <col min="11046" max="11264" width="2.25" style="83"/>
    <col min="11265" max="11266" width="2.25" style="83" customWidth="1"/>
    <col min="11267" max="11269" width="2.25" style="83"/>
    <col min="11270" max="11270" width="2.5" style="83" bestFit="1" customWidth="1"/>
    <col min="11271" max="11284" width="2.25" style="83"/>
    <col min="11285" max="11285" width="2.5" style="83" bestFit="1" customWidth="1"/>
    <col min="11286" max="11286" width="2.25" style="83"/>
    <col min="11287" max="11298" width="2.75" style="83" customWidth="1"/>
    <col min="11299" max="11299" width="1.625" style="83" customWidth="1"/>
    <col min="11300" max="11301" width="2.5" style="83" customWidth="1"/>
    <col min="11302" max="11520" width="2.25" style="83"/>
    <col min="11521" max="11522" width="2.25" style="83" customWidth="1"/>
    <col min="11523" max="11525" width="2.25" style="83"/>
    <col min="11526" max="11526" width="2.5" style="83" bestFit="1" customWidth="1"/>
    <col min="11527" max="11540" width="2.25" style="83"/>
    <col min="11541" max="11541" width="2.5" style="83" bestFit="1" customWidth="1"/>
    <col min="11542" max="11542" width="2.25" style="83"/>
    <col min="11543" max="11554" width="2.75" style="83" customWidth="1"/>
    <col min="11555" max="11555" width="1.625" style="83" customWidth="1"/>
    <col min="11556" max="11557" width="2.5" style="83" customWidth="1"/>
    <col min="11558" max="11776" width="2.25" style="83"/>
    <col min="11777" max="11778" width="2.25" style="83" customWidth="1"/>
    <col min="11779" max="11781" width="2.25" style="83"/>
    <col min="11782" max="11782" width="2.5" style="83" bestFit="1" customWidth="1"/>
    <col min="11783" max="11796" width="2.25" style="83"/>
    <col min="11797" max="11797" width="2.5" style="83" bestFit="1" customWidth="1"/>
    <col min="11798" max="11798" width="2.25" style="83"/>
    <col min="11799" max="11810" width="2.75" style="83" customWidth="1"/>
    <col min="11811" max="11811" width="1.625" style="83" customWidth="1"/>
    <col min="11812" max="11813" width="2.5" style="83" customWidth="1"/>
    <col min="11814" max="12032" width="2.25" style="83"/>
    <col min="12033" max="12034" width="2.25" style="83" customWidth="1"/>
    <col min="12035" max="12037" width="2.25" style="83"/>
    <col min="12038" max="12038" width="2.5" style="83" bestFit="1" customWidth="1"/>
    <col min="12039" max="12052" width="2.25" style="83"/>
    <col min="12053" max="12053" width="2.5" style="83" bestFit="1" customWidth="1"/>
    <col min="12054" max="12054" width="2.25" style="83"/>
    <col min="12055" max="12066" width="2.75" style="83" customWidth="1"/>
    <col min="12067" max="12067" width="1.625" style="83" customWidth="1"/>
    <col min="12068" max="12069" width="2.5" style="83" customWidth="1"/>
    <col min="12070" max="12288" width="2.25" style="83"/>
    <col min="12289" max="12290" width="2.25" style="83" customWidth="1"/>
    <col min="12291" max="12293" width="2.25" style="83"/>
    <col min="12294" max="12294" width="2.5" style="83" bestFit="1" customWidth="1"/>
    <col min="12295" max="12308" width="2.25" style="83"/>
    <col min="12309" max="12309" width="2.5" style="83" bestFit="1" customWidth="1"/>
    <col min="12310" max="12310" width="2.25" style="83"/>
    <col min="12311" max="12322" width="2.75" style="83" customWidth="1"/>
    <col min="12323" max="12323" width="1.625" style="83" customWidth="1"/>
    <col min="12324" max="12325" width="2.5" style="83" customWidth="1"/>
    <col min="12326" max="12544" width="2.25" style="83"/>
    <col min="12545" max="12546" width="2.25" style="83" customWidth="1"/>
    <col min="12547" max="12549" width="2.25" style="83"/>
    <col min="12550" max="12550" width="2.5" style="83" bestFit="1" customWidth="1"/>
    <col min="12551" max="12564" width="2.25" style="83"/>
    <col min="12565" max="12565" width="2.5" style="83" bestFit="1" customWidth="1"/>
    <col min="12566" max="12566" width="2.25" style="83"/>
    <col min="12567" max="12578" width="2.75" style="83" customWidth="1"/>
    <col min="12579" max="12579" width="1.625" style="83" customWidth="1"/>
    <col min="12580" max="12581" width="2.5" style="83" customWidth="1"/>
    <col min="12582" max="12800" width="2.25" style="83"/>
    <col min="12801" max="12802" width="2.25" style="83" customWidth="1"/>
    <col min="12803" max="12805" width="2.25" style="83"/>
    <col min="12806" max="12806" width="2.5" style="83" bestFit="1" customWidth="1"/>
    <col min="12807" max="12820" width="2.25" style="83"/>
    <col min="12821" max="12821" width="2.5" style="83" bestFit="1" customWidth="1"/>
    <col min="12822" max="12822" width="2.25" style="83"/>
    <col min="12823" max="12834" width="2.75" style="83" customWidth="1"/>
    <col min="12835" max="12835" width="1.625" style="83" customWidth="1"/>
    <col min="12836" max="12837" width="2.5" style="83" customWidth="1"/>
    <col min="12838" max="13056" width="2.25" style="83"/>
    <col min="13057" max="13058" width="2.25" style="83" customWidth="1"/>
    <col min="13059" max="13061" width="2.25" style="83"/>
    <col min="13062" max="13062" width="2.5" style="83" bestFit="1" customWidth="1"/>
    <col min="13063" max="13076" width="2.25" style="83"/>
    <col min="13077" max="13077" width="2.5" style="83" bestFit="1" customWidth="1"/>
    <col min="13078" max="13078" width="2.25" style="83"/>
    <col min="13079" max="13090" width="2.75" style="83" customWidth="1"/>
    <col min="13091" max="13091" width="1.625" style="83" customWidth="1"/>
    <col min="13092" max="13093" width="2.5" style="83" customWidth="1"/>
    <col min="13094" max="13312" width="2.25" style="83"/>
    <col min="13313" max="13314" width="2.25" style="83" customWidth="1"/>
    <col min="13315" max="13317" width="2.25" style="83"/>
    <col min="13318" max="13318" width="2.5" style="83" bestFit="1" customWidth="1"/>
    <col min="13319" max="13332" width="2.25" style="83"/>
    <col min="13333" max="13333" width="2.5" style="83" bestFit="1" customWidth="1"/>
    <col min="13334" max="13334" width="2.25" style="83"/>
    <col min="13335" max="13346" width="2.75" style="83" customWidth="1"/>
    <col min="13347" max="13347" width="1.625" style="83" customWidth="1"/>
    <col min="13348" max="13349" width="2.5" style="83" customWidth="1"/>
    <col min="13350" max="13568" width="2.25" style="83"/>
    <col min="13569" max="13570" width="2.25" style="83" customWidth="1"/>
    <col min="13571" max="13573" width="2.25" style="83"/>
    <col min="13574" max="13574" width="2.5" style="83" bestFit="1" customWidth="1"/>
    <col min="13575" max="13588" width="2.25" style="83"/>
    <col min="13589" max="13589" width="2.5" style="83" bestFit="1" customWidth="1"/>
    <col min="13590" max="13590" width="2.25" style="83"/>
    <col min="13591" max="13602" width="2.75" style="83" customWidth="1"/>
    <col min="13603" max="13603" width="1.625" style="83" customWidth="1"/>
    <col min="13604" max="13605" width="2.5" style="83" customWidth="1"/>
    <col min="13606" max="13824" width="2.25" style="83"/>
    <col min="13825" max="13826" width="2.25" style="83" customWidth="1"/>
    <col min="13827" max="13829" width="2.25" style="83"/>
    <col min="13830" max="13830" width="2.5" style="83" bestFit="1" customWidth="1"/>
    <col min="13831" max="13844" width="2.25" style="83"/>
    <col min="13845" max="13845" width="2.5" style="83" bestFit="1" customWidth="1"/>
    <col min="13846" max="13846" width="2.25" style="83"/>
    <col min="13847" max="13858" width="2.75" style="83" customWidth="1"/>
    <col min="13859" max="13859" width="1.625" style="83" customWidth="1"/>
    <col min="13860" max="13861" width="2.5" style="83" customWidth="1"/>
    <col min="13862" max="14080" width="2.25" style="83"/>
    <col min="14081" max="14082" width="2.25" style="83" customWidth="1"/>
    <col min="14083" max="14085" width="2.25" style="83"/>
    <col min="14086" max="14086" width="2.5" style="83" bestFit="1" customWidth="1"/>
    <col min="14087" max="14100" width="2.25" style="83"/>
    <col min="14101" max="14101" width="2.5" style="83" bestFit="1" customWidth="1"/>
    <col min="14102" max="14102" width="2.25" style="83"/>
    <col min="14103" max="14114" width="2.75" style="83" customWidth="1"/>
    <col min="14115" max="14115" width="1.625" style="83" customWidth="1"/>
    <col min="14116" max="14117" width="2.5" style="83" customWidth="1"/>
    <col min="14118" max="14336" width="2.25" style="83"/>
    <col min="14337" max="14338" width="2.25" style="83" customWidth="1"/>
    <col min="14339" max="14341" width="2.25" style="83"/>
    <col min="14342" max="14342" width="2.5" style="83" bestFit="1" customWidth="1"/>
    <col min="14343" max="14356" width="2.25" style="83"/>
    <col min="14357" max="14357" width="2.5" style="83" bestFit="1" customWidth="1"/>
    <col min="14358" max="14358" width="2.25" style="83"/>
    <col min="14359" max="14370" width="2.75" style="83" customWidth="1"/>
    <col min="14371" max="14371" width="1.625" style="83" customWidth="1"/>
    <col min="14372" max="14373" width="2.5" style="83" customWidth="1"/>
    <col min="14374" max="14592" width="2.25" style="83"/>
    <col min="14593" max="14594" width="2.25" style="83" customWidth="1"/>
    <col min="14595" max="14597" width="2.25" style="83"/>
    <col min="14598" max="14598" width="2.5" style="83" bestFit="1" customWidth="1"/>
    <col min="14599" max="14612" width="2.25" style="83"/>
    <col min="14613" max="14613" width="2.5" style="83" bestFit="1" customWidth="1"/>
    <col min="14614" max="14614" width="2.25" style="83"/>
    <col min="14615" max="14626" width="2.75" style="83" customWidth="1"/>
    <col min="14627" max="14627" width="1.625" style="83" customWidth="1"/>
    <col min="14628" max="14629" width="2.5" style="83" customWidth="1"/>
    <col min="14630" max="14848" width="2.25" style="83"/>
    <col min="14849" max="14850" width="2.25" style="83" customWidth="1"/>
    <col min="14851" max="14853" width="2.25" style="83"/>
    <col min="14854" max="14854" width="2.5" style="83" bestFit="1" customWidth="1"/>
    <col min="14855" max="14868" width="2.25" style="83"/>
    <col min="14869" max="14869" width="2.5" style="83" bestFit="1" customWidth="1"/>
    <col min="14870" max="14870" width="2.25" style="83"/>
    <col min="14871" max="14882" width="2.75" style="83" customWidth="1"/>
    <col min="14883" max="14883" width="1.625" style="83" customWidth="1"/>
    <col min="14884" max="14885" width="2.5" style="83" customWidth="1"/>
    <col min="14886" max="15104" width="2.25" style="83"/>
    <col min="15105" max="15106" width="2.25" style="83" customWidth="1"/>
    <col min="15107" max="15109" width="2.25" style="83"/>
    <col min="15110" max="15110" width="2.5" style="83" bestFit="1" customWidth="1"/>
    <col min="15111" max="15124" width="2.25" style="83"/>
    <col min="15125" max="15125" width="2.5" style="83" bestFit="1" customWidth="1"/>
    <col min="15126" max="15126" width="2.25" style="83"/>
    <col min="15127" max="15138" width="2.75" style="83" customWidth="1"/>
    <col min="15139" max="15139" width="1.625" style="83" customWidth="1"/>
    <col min="15140" max="15141" width="2.5" style="83" customWidth="1"/>
    <col min="15142" max="15360" width="2.25" style="83"/>
    <col min="15361" max="15362" width="2.25" style="83" customWidth="1"/>
    <col min="15363" max="15365" width="2.25" style="83"/>
    <col min="15366" max="15366" width="2.5" style="83" bestFit="1" customWidth="1"/>
    <col min="15367" max="15380" width="2.25" style="83"/>
    <col min="15381" max="15381" width="2.5" style="83" bestFit="1" customWidth="1"/>
    <col min="15382" max="15382" width="2.25" style="83"/>
    <col min="15383" max="15394" width="2.75" style="83" customWidth="1"/>
    <col min="15395" max="15395" width="1.625" style="83" customWidth="1"/>
    <col min="15396" max="15397" width="2.5" style="83" customWidth="1"/>
    <col min="15398" max="15616" width="2.25" style="83"/>
    <col min="15617" max="15618" width="2.25" style="83" customWidth="1"/>
    <col min="15619" max="15621" width="2.25" style="83"/>
    <col min="15622" max="15622" width="2.5" style="83" bestFit="1" customWidth="1"/>
    <col min="15623" max="15636" width="2.25" style="83"/>
    <col min="15637" max="15637" width="2.5" style="83" bestFit="1" customWidth="1"/>
    <col min="15638" max="15638" width="2.25" style="83"/>
    <col min="15639" max="15650" width="2.75" style="83" customWidth="1"/>
    <col min="15651" max="15651" width="1.625" style="83" customWidth="1"/>
    <col min="15652" max="15653" width="2.5" style="83" customWidth="1"/>
    <col min="15654" max="15872" width="2.25" style="83"/>
    <col min="15873" max="15874" width="2.25" style="83" customWidth="1"/>
    <col min="15875" max="15877" width="2.25" style="83"/>
    <col min="15878" max="15878" width="2.5" style="83" bestFit="1" customWidth="1"/>
    <col min="15879" max="15892" width="2.25" style="83"/>
    <col min="15893" max="15893" width="2.5" style="83" bestFit="1" customWidth="1"/>
    <col min="15894" max="15894" width="2.25" style="83"/>
    <col min="15895" max="15906" width="2.75" style="83" customWidth="1"/>
    <col min="15907" max="15907" width="1.625" style="83" customWidth="1"/>
    <col min="15908" max="15909" width="2.5" style="83" customWidth="1"/>
    <col min="15910" max="16128" width="2.25" style="83"/>
    <col min="16129" max="16130" width="2.25" style="83" customWidth="1"/>
    <col min="16131" max="16133" width="2.25" style="83"/>
    <col min="16134" max="16134" width="2.5" style="83" bestFit="1" customWidth="1"/>
    <col min="16135" max="16148" width="2.25" style="83"/>
    <col min="16149" max="16149" width="2.5" style="83" bestFit="1" customWidth="1"/>
    <col min="16150" max="16150" width="2.25" style="83"/>
    <col min="16151" max="16162" width="2.75" style="83" customWidth="1"/>
    <col min="16163" max="16163" width="1.625" style="83" customWidth="1"/>
    <col min="16164" max="16165" width="2.5" style="83" customWidth="1"/>
    <col min="16166" max="16384" width="2.25" style="83"/>
  </cols>
  <sheetData>
    <row r="1" spans="1:40" ht="21" customHeight="1">
      <c r="AB1" s="1293" t="s">
        <v>144</v>
      </c>
      <c r="AC1" s="1293"/>
      <c r="AD1" s="1293"/>
      <c r="AE1" s="1293"/>
      <c r="AF1" s="1293"/>
      <c r="AG1" s="1293"/>
      <c r="AH1" s="1293"/>
      <c r="AI1" s="1293"/>
      <c r="AK1" s="1239" t="s">
        <v>242</v>
      </c>
      <c r="AL1" s="1239"/>
    </row>
    <row r="2" spans="1:40" ht="20.25" customHeight="1">
      <c r="AL2" s="85"/>
      <c r="AM2" s="85"/>
    </row>
    <row r="3" spans="1:40" ht="24" customHeight="1">
      <c r="A3" s="1240" t="s">
        <v>303</v>
      </c>
      <c r="B3" s="1240"/>
      <c r="C3" s="1240"/>
      <c r="D3" s="1240"/>
      <c r="E3" s="1240"/>
      <c r="F3" s="1240"/>
      <c r="G3" s="1240"/>
      <c r="H3" s="1240"/>
      <c r="I3" s="1240"/>
      <c r="J3" s="1240"/>
      <c r="K3" s="1240"/>
      <c r="L3" s="1240"/>
      <c r="M3" s="1240"/>
      <c r="N3" s="1240"/>
      <c r="O3" s="1240"/>
      <c r="P3" s="1240"/>
      <c r="Q3" s="1240"/>
      <c r="R3" s="1240"/>
      <c r="S3" s="1240"/>
      <c r="T3" s="1240"/>
      <c r="U3" s="1240"/>
      <c r="V3" s="1240"/>
      <c r="W3" s="1240"/>
      <c r="X3" s="1240"/>
      <c r="Y3" s="1240"/>
      <c r="Z3" s="1240"/>
      <c r="AA3" s="1240"/>
      <c r="AB3" s="1240"/>
      <c r="AC3" s="1240"/>
      <c r="AD3" s="1240"/>
      <c r="AE3" s="1240"/>
      <c r="AF3" s="1240"/>
      <c r="AG3" s="1240"/>
      <c r="AH3" s="1240"/>
      <c r="AI3" s="1240"/>
      <c r="AJ3" s="1240"/>
      <c r="AK3" s="1240"/>
      <c r="AL3" s="1240"/>
      <c r="AM3" s="117"/>
      <c r="AN3" s="1" t="s">
        <v>0</v>
      </c>
    </row>
    <row r="4" spans="1:40" ht="20.25" customHeight="1">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17"/>
    </row>
    <row r="5" spans="1:40" ht="20.25" customHeight="1"/>
    <row r="6" spans="1:40" ht="25.5" customHeight="1">
      <c r="B6" s="1242" t="s">
        <v>75</v>
      </c>
      <c r="C6" s="1243"/>
      <c r="D6" s="1243"/>
      <c r="E6" s="1243"/>
      <c r="F6" s="1243"/>
      <c r="G6" s="1243"/>
      <c r="H6" s="1243"/>
      <c r="I6" s="1243"/>
      <c r="J6" s="1243"/>
      <c r="K6" s="1244"/>
      <c r="L6" s="1242"/>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4"/>
    </row>
    <row r="7" spans="1:40" ht="13.5" customHeight="1">
      <c r="B7" s="1245" t="s">
        <v>74</v>
      </c>
      <c r="C7" s="1246"/>
      <c r="D7" s="86"/>
      <c r="E7" s="86"/>
      <c r="F7" s="86"/>
      <c r="G7" s="86"/>
      <c r="H7" s="86"/>
      <c r="I7" s="86"/>
      <c r="J7" s="86"/>
      <c r="K7" s="86"/>
      <c r="L7" s="86"/>
      <c r="M7" s="86"/>
      <c r="N7" s="86"/>
      <c r="O7" s="86"/>
      <c r="P7" s="86"/>
      <c r="Q7" s="86"/>
      <c r="R7" s="1251" t="s">
        <v>73</v>
      </c>
      <c r="S7" s="1252"/>
      <c r="T7" s="87"/>
      <c r="U7" s="86"/>
      <c r="V7" s="86"/>
      <c r="W7" s="86"/>
      <c r="X7" s="86"/>
      <c r="Y7" s="86"/>
      <c r="Z7" s="86"/>
      <c r="AA7" s="86"/>
      <c r="AB7" s="86"/>
      <c r="AC7" s="86"/>
      <c r="AD7" s="86"/>
      <c r="AE7" s="86"/>
      <c r="AF7" s="86"/>
      <c r="AG7" s="86"/>
      <c r="AH7" s="86"/>
      <c r="AI7" s="86"/>
      <c r="AJ7" s="86"/>
      <c r="AK7" s="86"/>
      <c r="AL7" s="88"/>
    </row>
    <row r="8" spans="1:40">
      <c r="B8" s="1247"/>
      <c r="C8" s="1248"/>
      <c r="D8" s="89"/>
      <c r="E8" s="89"/>
      <c r="F8" s="89"/>
      <c r="G8" s="89"/>
      <c r="H8" s="89"/>
      <c r="I8" s="89"/>
      <c r="J8" s="89"/>
      <c r="K8" s="89"/>
      <c r="L8" s="89"/>
      <c r="M8" s="89"/>
      <c r="N8" s="89"/>
      <c r="O8" s="89"/>
      <c r="P8" s="89"/>
      <c r="Q8" s="89"/>
      <c r="R8" s="1253"/>
      <c r="S8" s="1254"/>
      <c r="T8" s="90"/>
      <c r="U8" s="1237">
        <v>1</v>
      </c>
      <c r="V8" s="89"/>
      <c r="W8" s="1228" t="s">
        <v>72</v>
      </c>
      <c r="X8" s="1228"/>
      <c r="Y8" s="1228"/>
      <c r="Z8" s="1228"/>
      <c r="AA8" s="1228"/>
      <c r="AB8" s="1228"/>
      <c r="AC8" s="1228"/>
      <c r="AD8" s="1228"/>
      <c r="AE8" s="1228"/>
      <c r="AF8" s="1228"/>
      <c r="AG8" s="1228"/>
      <c r="AH8" s="1228"/>
      <c r="AI8" s="1228"/>
      <c r="AJ8" s="1228"/>
      <c r="AK8" s="1228"/>
      <c r="AL8" s="91"/>
    </row>
    <row r="9" spans="1:40">
      <c r="B9" s="1247"/>
      <c r="C9" s="1248"/>
      <c r="D9" s="89"/>
      <c r="E9" s="89"/>
      <c r="F9" s="89"/>
      <c r="G9" s="89"/>
      <c r="H9" s="89"/>
      <c r="I9" s="89"/>
      <c r="J9" s="89"/>
      <c r="K9" s="89"/>
      <c r="L9" s="89"/>
      <c r="M9" s="89"/>
      <c r="N9" s="89"/>
      <c r="O9" s="89"/>
      <c r="P9" s="89"/>
      <c r="Q9" s="89"/>
      <c r="R9" s="1253"/>
      <c r="S9" s="1254"/>
      <c r="T9" s="90"/>
      <c r="U9" s="1237"/>
      <c r="V9" s="89"/>
      <c r="W9" s="1228"/>
      <c r="X9" s="1228"/>
      <c r="Y9" s="1228"/>
      <c r="Z9" s="1228"/>
      <c r="AA9" s="1228"/>
      <c r="AB9" s="1228"/>
      <c r="AC9" s="1228"/>
      <c r="AD9" s="1228"/>
      <c r="AE9" s="1228"/>
      <c r="AF9" s="1228"/>
      <c r="AG9" s="1228"/>
      <c r="AH9" s="1228"/>
      <c r="AI9" s="1228"/>
      <c r="AJ9" s="1228"/>
      <c r="AK9" s="1228"/>
      <c r="AL9" s="91"/>
    </row>
    <row r="10" spans="1:40">
      <c r="B10" s="1247"/>
      <c r="C10" s="1248"/>
      <c r="F10" s="1229">
        <v>1</v>
      </c>
      <c r="G10" s="92"/>
      <c r="H10" s="1228" t="s">
        <v>71</v>
      </c>
      <c r="I10" s="1228"/>
      <c r="J10" s="1228"/>
      <c r="K10" s="1228"/>
      <c r="L10" s="1228"/>
      <c r="M10" s="1228"/>
      <c r="N10" s="1228"/>
      <c r="O10" s="1228"/>
      <c r="P10" s="93"/>
      <c r="Q10" s="93"/>
      <c r="R10" s="1253"/>
      <c r="S10" s="1254"/>
      <c r="T10" s="90"/>
      <c r="U10" s="1237">
        <v>2</v>
      </c>
      <c r="V10" s="89"/>
      <c r="W10" s="1228" t="s">
        <v>70</v>
      </c>
      <c r="X10" s="1228"/>
      <c r="Y10" s="1228"/>
      <c r="Z10" s="1228"/>
      <c r="AA10" s="1228"/>
      <c r="AB10" s="1228"/>
      <c r="AC10" s="1228"/>
      <c r="AD10" s="1228"/>
      <c r="AE10" s="1228"/>
      <c r="AF10" s="1228"/>
      <c r="AG10" s="1228"/>
      <c r="AH10" s="1228"/>
      <c r="AI10" s="1228"/>
      <c r="AJ10" s="1228"/>
      <c r="AK10" s="1228"/>
      <c r="AL10" s="94"/>
    </row>
    <row r="11" spans="1:40">
      <c r="B11" s="1247"/>
      <c r="C11" s="1248"/>
      <c r="F11" s="1229"/>
      <c r="G11" s="92"/>
      <c r="H11" s="1228"/>
      <c r="I11" s="1228"/>
      <c r="J11" s="1228"/>
      <c r="K11" s="1228"/>
      <c r="L11" s="1228"/>
      <c r="M11" s="1228"/>
      <c r="N11" s="1228"/>
      <c r="O11" s="1228"/>
      <c r="P11" s="93"/>
      <c r="Q11" s="93"/>
      <c r="R11" s="1253"/>
      <c r="S11" s="1254"/>
      <c r="T11" s="90"/>
      <c r="U11" s="1237"/>
      <c r="V11" s="89"/>
      <c r="W11" s="1228"/>
      <c r="X11" s="1228"/>
      <c r="Y11" s="1228"/>
      <c r="Z11" s="1228"/>
      <c r="AA11" s="1228"/>
      <c r="AB11" s="1228"/>
      <c r="AC11" s="1228"/>
      <c r="AD11" s="1228"/>
      <c r="AE11" s="1228"/>
      <c r="AF11" s="1228"/>
      <c r="AG11" s="1228"/>
      <c r="AH11" s="1228"/>
      <c r="AI11" s="1228"/>
      <c r="AJ11" s="1228"/>
      <c r="AK11" s="1228"/>
      <c r="AL11" s="94"/>
    </row>
    <row r="12" spans="1:40">
      <c r="B12" s="1247"/>
      <c r="C12" s="1248"/>
      <c r="F12" s="1229">
        <v>2</v>
      </c>
      <c r="G12" s="92"/>
      <c r="H12" s="1228" t="s">
        <v>69</v>
      </c>
      <c r="I12" s="1228"/>
      <c r="J12" s="1228"/>
      <c r="K12" s="1228"/>
      <c r="L12" s="1228"/>
      <c r="M12" s="1228"/>
      <c r="N12" s="1228"/>
      <c r="O12" s="1228"/>
      <c r="P12" s="93"/>
      <c r="Q12" s="93"/>
      <c r="R12" s="1253"/>
      <c r="S12" s="1254"/>
      <c r="T12" s="90"/>
      <c r="U12" s="1237">
        <v>3</v>
      </c>
      <c r="V12" s="89"/>
      <c r="W12" s="1228" t="s">
        <v>68</v>
      </c>
      <c r="X12" s="1228"/>
      <c r="Y12" s="1228"/>
      <c r="Z12" s="1228"/>
      <c r="AA12" s="1228"/>
      <c r="AB12" s="1228"/>
      <c r="AC12" s="1228"/>
      <c r="AD12" s="1228"/>
      <c r="AE12" s="1228"/>
      <c r="AF12" s="1228"/>
      <c r="AG12" s="1228"/>
      <c r="AH12" s="1228"/>
      <c r="AI12" s="1228"/>
      <c r="AJ12" s="1228"/>
      <c r="AK12" s="1228"/>
      <c r="AL12" s="91"/>
    </row>
    <row r="13" spans="1:40">
      <c r="B13" s="1247"/>
      <c r="C13" s="1248"/>
      <c r="F13" s="1229"/>
      <c r="G13" s="92"/>
      <c r="H13" s="1228"/>
      <c r="I13" s="1228"/>
      <c r="J13" s="1228"/>
      <c r="K13" s="1228"/>
      <c r="L13" s="1228"/>
      <c r="M13" s="1228"/>
      <c r="N13" s="1228"/>
      <c r="O13" s="1228"/>
      <c r="P13" s="93"/>
      <c r="Q13" s="93"/>
      <c r="R13" s="1253"/>
      <c r="S13" s="1254"/>
      <c r="T13" s="90"/>
      <c r="U13" s="1237"/>
      <c r="V13" s="89"/>
      <c r="W13" s="1228"/>
      <c r="X13" s="1228"/>
      <c r="Y13" s="1228"/>
      <c r="Z13" s="1228"/>
      <c r="AA13" s="1228"/>
      <c r="AB13" s="1228"/>
      <c r="AC13" s="1228"/>
      <c r="AD13" s="1228"/>
      <c r="AE13" s="1228"/>
      <c r="AF13" s="1228"/>
      <c r="AG13" s="1228"/>
      <c r="AH13" s="1228"/>
      <c r="AI13" s="1228"/>
      <c r="AJ13" s="1228"/>
      <c r="AK13" s="1228"/>
      <c r="AL13" s="91"/>
    </row>
    <row r="14" spans="1:40">
      <c r="B14" s="1247"/>
      <c r="C14" s="1248"/>
      <c r="F14" s="1229">
        <v>3</v>
      </c>
      <c r="G14" s="92"/>
      <c r="H14" s="1228" t="s">
        <v>67</v>
      </c>
      <c r="I14" s="1228"/>
      <c r="J14" s="1228"/>
      <c r="K14" s="1228"/>
      <c r="L14" s="1228"/>
      <c r="M14" s="1228"/>
      <c r="N14" s="1228"/>
      <c r="O14" s="1228"/>
      <c r="P14" s="93"/>
      <c r="Q14" s="93"/>
      <c r="R14" s="1253"/>
      <c r="S14" s="1254"/>
      <c r="T14" s="90"/>
      <c r="U14" s="1227">
        <v>4</v>
      </c>
      <c r="V14" s="89"/>
      <c r="W14" s="1228" t="s">
        <v>66</v>
      </c>
      <c r="X14" s="1228"/>
      <c r="Y14" s="1228"/>
      <c r="Z14" s="1228"/>
      <c r="AA14" s="1228"/>
      <c r="AB14" s="1228"/>
      <c r="AC14" s="1228"/>
      <c r="AD14" s="1228"/>
      <c r="AE14" s="1228"/>
      <c r="AF14" s="1228"/>
      <c r="AG14" s="1228"/>
      <c r="AH14" s="1228"/>
      <c r="AI14" s="1228"/>
      <c r="AJ14" s="1228"/>
      <c r="AK14" s="1228"/>
      <c r="AL14" s="91"/>
    </row>
    <row r="15" spans="1:40">
      <c r="B15" s="1247"/>
      <c r="C15" s="1248"/>
      <c r="F15" s="1229"/>
      <c r="G15" s="92"/>
      <c r="H15" s="1228"/>
      <c r="I15" s="1228"/>
      <c r="J15" s="1228"/>
      <c r="K15" s="1228"/>
      <c r="L15" s="1228"/>
      <c r="M15" s="1228"/>
      <c r="N15" s="1228"/>
      <c r="O15" s="1228"/>
      <c r="P15" s="93"/>
      <c r="Q15" s="93"/>
      <c r="R15" s="1253"/>
      <c r="S15" s="1254"/>
      <c r="T15" s="90"/>
      <c r="U15" s="1227"/>
      <c r="V15" s="89"/>
      <c r="W15" s="1228"/>
      <c r="X15" s="1228"/>
      <c r="Y15" s="1228"/>
      <c r="Z15" s="1228"/>
      <c r="AA15" s="1228"/>
      <c r="AB15" s="1228"/>
      <c r="AC15" s="1228"/>
      <c r="AD15" s="1228"/>
      <c r="AE15" s="1228"/>
      <c r="AF15" s="1228"/>
      <c r="AG15" s="1228"/>
      <c r="AH15" s="1228"/>
      <c r="AI15" s="1228"/>
      <c r="AJ15" s="1228"/>
      <c r="AK15" s="1228"/>
      <c r="AL15" s="91"/>
    </row>
    <row r="16" spans="1:40">
      <c r="B16" s="1247"/>
      <c r="C16" s="1248"/>
      <c r="F16" s="1229">
        <v>4</v>
      </c>
      <c r="G16" s="92"/>
      <c r="H16" s="1228" t="s">
        <v>65</v>
      </c>
      <c r="I16" s="1228"/>
      <c r="J16" s="1228"/>
      <c r="K16" s="1228"/>
      <c r="L16" s="1228"/>
      <c r="M16" s="1228"/>
      <c r="N16" s="1228"/>
      <c r="O16" s="1228"/>
      <c r="P16" s="93"/>
      <c r="Q16" s="93"/>
      <c r="R16" s="1253"/>
      <c r="S16" s="1254"/>
      <c r="T16" s="90"/>
      <c r="U16" s="1227">
        <v>5</v>
      </c>
      <c r="V16" s="89"/>
      <c r="W16" s="1228" t="s">
        <v>64</v>
      </c>
      <c r="X16" s="1228"/>
      <c r="Y16" s="1228"/>
      <c r="Z16" s="1228"/>
      <c r="AA16" s="1228"/>
      <c r="AB16" s="1228"/>
      <c r="AC16" s="1228"/>
      <c r="AD16" s="1228"/>
      <c r="AE16" s="1228"/>
      <c r="AF16" s="1228"/>
      <c r="AG16" s="1228"/>
      <c r="AH16" s="1228"/>
      <c r="AI16" s="1228"/>
      <c r="AJ16" s="1228"/>
      <c r="AK16" s="1228"/>
      <c r="AL16" s="91"/>
    </row>
    <row r="17" spans="2:38">
      <c r="B17" s="1247"/>
      <c r="C17" s="1248"/>
      <c r="F17" s="1229"/>
      <c r="G17" s="92"/>
      <c r="H17" s="1228"/>
      <c r="I17" s="1228"/>
      <c r="J17" s="1228"/>
      <c r="K17" s="1228"/>
      <c r="L17" s="1228"/>
      <c r="M17" s="1228"/>
      <c r="N17" s="1228"/>
      <c r="O17" s="1228"/>
      <c r="P17" s="93"/>
      <c r="Q17" s="93"/>
      <c r="R17" s="1253"/>
      <c r="S17" s="1254"/>
      <c r="T17" s="90"/>
      <c r="U17" s="1227"/>
      <c r="V17" s="89"/>
      <c r="W17" s="1228"/>
      <c r="X17" s="1228"/>
      <c r="Y17" s="1228"/>
      <c r="Z17" s="1228"/>
      <c r="AA17" s="1228"/>
      <c r="AB17" s="1228"/>
      <c r="AC17" s="1228"/>
      <c r="AD17" s="1228"/>
      <c r="AE17" s="1228"/>
      <c r="AF17" s="1228"/>
      <c r="AG17" s="1228"/>
      <c r="AH17" s="1228"/>
      <c r="AI17" s="1228"/>
      <c r="AJ17" s="1228"/>
      <c r="AK17" s="1228"/>
      <c r="AL17" s="91"/>
    </row>
    <row r="18" spans="2:38">
      <c r="B18" s="1247"/>
      <c r="C18" s="1248"/>
      <c r="F18" s="1229">
        <v>5</v>
      </c>
      <c r="G18" s="92"/>
      <c r="H18" s="1228" t="s">
        <v>63</v>
      </c>
      <c r="I18" s="1228"/>
      <c r="J18" s="1228"/>
      <c r="K18" s="1228"/>
      <c r="L18" s="1228"/>
      <c r="M18" s="1228"/>
      <c r="N18" s="1228"/>
      <c r="O18" s="1228"/>
      <c r="P18" s="93"/>
      <c r="Q18" s="93"/>
      <c r="R18" s="1253"/>
      <c r="S18" s="1254"/>
      <c r="T18" s="90"/>
      <c r="U18" s="1227">
        <v>6</v>
      </c>
      <c r="V18" s="89"/>
      <c r="W18" s="1228" t="s">
        <v>62</v>
      </c>
      <c r="X18" s="1228"/>
      <c r="Y18" s="1228"/>
      <c r="Z18" s="1228"/>
      <c r="AA18" s="1228"/>
      <c r="AB18" s="1228"/>
      <c r="AC18" s="1228"/>
      <c r="AD18" s="1228"/>
      <c r="AE18" s="1228"/>
      <c r="AF18" s="1228"/>
      <c r="AG18" s="1228"/>
      <c r="AH18" s="1228"/>
      <c r="AI18" s="1228"/>
      <c r="AJ18" s="1228"/>
      <c r="AK18" s="1228"/>
      <c r="AL18" s="91"/>
    </row>
    <row r="19" spans="2:38">
      <c r="B19" s="1247"/>
      <c r="C19" s="1248"/>
      <c r="F19" s="1229"/>
      <c r="G19" s="92"/>
      <c r="H19" s="1228"/>
      <c r="I19" s="1228"/>
      <c r="J19" s="1228"/>
      <c r="K19" s="1228"/>
      <c r="L19" s="1228"/>
      <c r="M19" s="1228"/>
      <c r="N19" s="1228"/>
      <c r="O19" s="1228"/>
      <c r="P19" s="93"/>
      <c r="Q19" s="93"/>
      <c r="R19" s="1253"/>
      <c r="S19" s="1254"/>
      <c r="T19" s="90"/>
      <c r="U19" s="1227"/>
      <c r="V19" s="89"/>
      <c r="W19" s="1228"/>
      <c r="X19" s="1228"/>
      <c r="Y19" s="1228"/>
      <c r="Z19" s="1228"/>
      <c r="AA19" s="1228"/>
      <c r="AB19" s="1228"/>
      <c r="AC19" s="1228"/>
      <c r="AD19" s="1228"/>
      <c r="AE19" s="1228"/>
      <c r="AF19" s="1228"/>
      <c r="AG19" s="1228"/>
      <c r="AH19" s="1228"/>
      <c r="AI19" s="1228"/>
      <c r="AJ19" s="1228"/>
      <c r="AK19" s="1228"/>
      <c r="AL19" s="91"/>
    </row>
    <row r="20" spans="2:38">
      <c r="B20" s="1247"/>
      <c r="C20" s="1248"/>
      <c r="D20" s="89"/>
      <c r="E20" s="89"/>
      <c r="F20" s="89"/>
      <c r="G20" s="89"/>
      <c r="H20" s="89"/>
      <c r="I20" s="89"/>
      <c r="J20" s="89"/>
      <c r="K20" s="89"/>
      <c r="L20" s="89"/>
      <c r="M20" s="89"/>
      <c r="N20" s="89"/>
      <c r="O20" s="89"/>
      <c r="P20" s="89"/>
      <c r="Q20" s="89"/>
      <c r="R20" s="1253"/>
      <c r="S20" s="1254"/>
      <c r="T20" s="90"/>
      <c r="U20" s="1227">
        <v>7</v>
      </c>
      <c r="V20" s="89"/>
      <c r="W20" s="1228" t="s">
        <v>61</v>
      </c>
      <c r="X20" s="1228"/>
      <c r="Y20" s="1228"/>
      <c r="Z20" s="1228"/>
      <c r="AA20" s="1228"/>
      <c r="AB20" s="1228"/>
      <c r="AC20" s="1228"/>
      <c r="AD20" s="1228"/>
      <c r="AE20" s="1228"/>
      <c r="AF20" s="1228"/>
      <c r="AG20" s="1228"/>
      <c r="AH20" s="1228"/>
      <c r="AI20" s="1228"/>
      <c r="AJ20" s="1228"/>
      <c r="AK20" s="1228"/>
      <c r="AL20" s="91"/>
    </row>
    <row r="21" spans="2:38">
      <c r="B21" s="1247"/>
      <c r="C21" s="1248"/>
      <c r="D21" s="89"/>
      <c r="E21" s="89"/>
      <c r="F21" s="89"/>
      <c r="G21" s="89"/>
      <c r="H21" s="89"/>
      <c r="I21" s="89"/>
      <c r="J21" s="89"/>
      <c r="K21" s="89"/>
      <c r="L21" s="89"/>
      <c r="M21" s="89"/>
      <c r="N21" s="89"/>
      <c r="O21" s="89"/>
      <c r="P21" s="89"/>
      <c r="Q21" s="89"/>
      <c r="R21" s="1253"/>
      <c r="S21" s="1254"/>
      <c r="T21" s="90"/>
      <c r="U21" s="1227"/>
      <c r="V21" s="89"/>
      <c r="W21" s="1228"/>
      <c r="X21" s="1228"/>
      <c r="Y21" s="1228"/>
      <c r="Z21" s="1228"/>
      <c r="AA21" s="1228"/>
      <c r="AB21" s="1228"/>
      <c r="AC21" s="1228"/>
      <c r="AD21" s="1228"/>
      <c r="AE21" s="1228"/>
      <c r="AF21" s="1228"/>
      <c r="AG21" s="1228"/>
      <c r="AH21" s="1228"/>
      <c r="AI21" s="1228"/>
      <c r="AJ21" s="1228"/>
      <c r="AK21" s="1228"/>
      <c r="AL21" s="91"/>
    </row>
    <row r="22" spans="2:38">
      <c r="B22" s="1247"/>
      <c r="C22" s="1248"/>
      <c r="D22" s="89"/>
      <c r="E22" s="89"/>
      <c r="F22" s="89"/>
      <c r="G22" s="89"/>
      <c r="H22" s="89"/>
      <c r="I22" s="89"/>
      <c r="J22" s="89"/>
      <c r="K22" s="89"/>
      <c r="L22" s="89"/>
      <c r="M22" s="89"/>
      <c r="N22" s="89"/>
      <c r="O22" s="89"/>
      <c r="P22" s="89"/>
      <c r="Q22" s="89"/>
      <c r="R22" s="1253"/>
      <c r="S22" s="1254"/>
      <c r="T22" s="90"/>
      <c r="U22" s="1227">
        <v>8</v>
      </c>
      <c r="V22" s="89"/>
      <c r="W22" s="1228" t="s">
        <v>60</v>
      </c>
      <c r="X22" s="1228"/>
      <c r="Y22" s="1228"/>
      <c r="Z22" s="1228"/>
      <c r="AA22" s="1228"/>
      <c r="AB22" s="1228"/>
      <c r="AC22" s="1228"/>
      <c r="AD22" s="1228"/>
      <c r="AE22" s="1228"/>
      <c r="AF22" s="1228"/>
      <c r="AG22" s="1228"/>
      <c r="AH22" s="1228"/>
      <c r="AI22" s="1228"/>
      <c r="AJ22" s="1228"/>
      <c r="AK22" s="1228"/>
      <c r="AL22" s="91"/>
    </row>
    <row r="23" spans="2:38">
      <c r="B23" s="1247"/>
      <c r="C23" s="1248"/>
      <c r="D23" s="89"/>
      <c r="E23" s="89"/>
      <c r="F23" s="89"/>
      <c r="G23" s="89"/>
      <c r="H23" s="89"/>
      <c r="I23" s="89"/>
      <c r="J23" s="89"/>
      <c r="K23" s="89"/>
      <c r="L23" s="89"/>
      <c r="M23" s="89"/>
      <c r="N23" s="89"/>
      <c r="O23" s="89"/>
      <c r="P23" s="89"/>
      <c r="Q23" s="89"/>
      <c r="R23" s="1253"/>
      <c r="S23" s="1254"/>
      <c r="T23" s="90"/>
      <c r="U23" s="1227"/>
      <c r="V23" s="89"/>
      <c r="W23" s="1228"/>
      <c r="X23" s="1228"/>
      <c r="Y23" s="1228"/>
      <c r="Z23" s="1228"/>
      <c r="AA23" s="1228"/>
      <c r="AB23" s="1228"/>
      <c r="AC23" s="1228"/>
      <c r="AD23" s="1228"/>
      <c r="AE23" s="1228"/>
      <c r="AF23" s="1228"/>
      <c r="AG23" s="1228"/>
      <c r="AH23" s="1228"/>
      <c r="AI23" s="1228"/>
      <c r="AJ23" s="1228"/>
      <c r="AK23" s="1228"/>
      <c r="AL23" s="91"/>
    </row>
    <row r="24" spans="2:38">
      <c r="B24" s="1249"/>
      <c r="C24" s="1250"/>
      <c r="D24" s="95"/>
      <c r="E24" s="95"/>
      <c r="F24" s="95"/>
      <c r="G24" s="95"/>
      <c r="H24" s="95"/>
      <c r="I24" s="95"/>
      <c r="J24" s="95"/>
      <c r="K24" s="95"/>
      <c r="L24" s="95"/>
      <c r="M24" s="95"/>
      <c r="N24" s="95"/>
      <c r="O24" s="95"/>
      <c r="P24" s="95"/>
      <c r="Q24" s="95"/>
      <c r="R24" s="1255"/>
      <c r="S24" s="1256"/>
      <c r="T24" s="96"/>
      <c r="U24" s="97"/>
      <c r="V24" s="95"/>
      <c r="W24" s="98"/>
      <c r="X24" s="98"/>
      <c r="Y24" s="98"/>
      <c r="Z24" s="98"/>
      <c r="AA24" s="98"/>
      <c r="AB24" s="98"/>
      <c r="AC24" s="98"/>
      <c r="AD24" s="98"/>
      <c r="AE24" s="98"/>
      <c r="AF24" s="98"/>
      <c r="AG24" s="98"/>
      <c r="AH24" s="98"/>
      <c r="AI24" s="98"/>
      <c r="AJ24" s="98"/>
      <c r="AK24" s="98"/>
      <c r="AL24" s="99"/>
    </row>
    <row r="25" spans="2:38" ht="13.5" customHeight="1">
      <c r="B25" s="1245" t="s">
        <v>59</v>
      </c>
      <c r="C25" s="1246"/>
      <c r="D25" s="86"/>
      <c r="E25" s="86"/>
      <c r="F25" s="86"/>
      <c r="G25" s="86"/>
      <c r="H25" s="86"/>
      <c r="I25" s="86"/>
      <c r="J25" s="86"/>
      <c r="K25" s="86"/>
      <c r="L25" s="86"/>
      <c r="M25" s="86"/>
      <c r="N25" s="86"/>
      <c r="O25" s="86"/>
      <c r="P25" s="86"/>
      <c r="Q25" s="86"/>
      <c r="R25" s="100"/>
      <c r="S25" s="100"/>
      <c r="T25" s="86"/>
      <c r="U25" s="86"/>
      <c r="V25" s="86"/>
      <c r="W25" s="101"/>
      <c r="X25" s="101"/>
      <c r="Y25" s="101"/>
      <c r="Z25" s="101"/>
      <c r="AA25" s="101"/>
      <c r="AB25" s="101"/>
      <c r="AC25" s="101"/>
      <c r="AD25" s="101"/>
      <c r="AE25" s="101"/>
      <c r="AF25" s="101"/>
      <c r="AG25" s="101"/>
      <c r="AH25" s="101"/>
      <c r="AI25" s="101"/>
      <c r="AJ25" s="101"/>
      <c r="AK25" s="101"/>
      <c r="AL25" s="88"/>
    </row>
    <row r="26" spans="2:38">
      <c r="B26" s="1247"/>
      <c r="C26" s="1248"/>
      <c r="D26" s="89"/>
      <c r="E26" s="1236"/>
      <c r="F26" s="1236"/>
      <c r="G26" s="1210" t="s">
        <v>58</v>
      </c>
      <c r="H26" s="1210"/>
      <c r="I26" s="1210"/>
      <c r="J26" s="1210"/>
      <c r="K26" s="1210"/>
      <c r="L26" s="1210"/>
      <c r="M26" s="1210"/>
      <c r="N26" s="1210"/>
      <c r="O26" s="1210"/>
      <c r="P26" s="89"/>
      <c r="Q26" s="89"/>
      <c r="R26" s="89"/>
      <c r="S26" s="89"/>
      <c r="T26" s="89"/>
      <c r="U26" s="89"/>
      <c r="V26" s="89"/>
      <c r="W26" s="89"/>
      <c r="X26" s="89"/>
      <c r="Y26" s="89"/>
      <c r="Z26" s="89"/>
      <c r="AA26" s="89"/>
      <c r="AB26" s="89"/>
      <c r="AC26" s="89"/>
      <c r="AD26" s="89"/>
      <c r="AE26" s="89"/>
      <c r="AF26" s="89"/>
      <c r="AG26" s="89"/>
      <c r="AH26" s="89"/>
      <c r="AI26" s="89"/>
      <c r="AJ26" s="89"/>
      <c r="AK26" s="89"/>
      <c r="AL26" s="104"/>
    </row>
    <row r="27" spans="2:38">
      <c r="B27" s="1247"/>
      <c r="C27" s="1248"/>
      <c r="D27" s="89"/>
      <c r="E27" s="1236"/>
      <c r="F27" s="1236"/>
      <c r="G27" s="1210"/>
      <c r="H27" s="1210"/>
      <c r="I27" s="1210"/>
      <c r="J27" s="1210"/>
      <c r="K27" s="1210"/>
      <c r="L27" s="1210"/>
      <c r="M27" s="1210"/>
      <c r="N27" s="1210"/>
      <c r="O27" s="1210"/>
      <c r="P27" s="89"/>
      <c r="Q27" s="89"/>
      <c r="R27" s="89"/>
      <c r="S27" s="89"/>
      <c r="T27" s="89"/>
      <c r="U27" s="89"/>
      <c r="V27" s="89"/>
      <c r="W27" s="89"/>
      <c r="X27" s="89"/>
      <c r="Y27" s="89"/>
      <c r="Z27" s="89"/>
      <c r="AA27" s="89"/>
      <c r="AB27" s="89"/>
      <c r="AC27" s="89"/>
      <c r="AD27" s="89"/>
      <c r="AE27" s="89"/>
      <c r="AF27" s="89"/>
      <c r="AG27" s="89"/>
      <c r="AH27" s="89"/>
      <c r="AI27" s="89"/>
      <c r="AJ27" s="89"/>
      <c r="AK27" s="89"/>
      <c r="AL27" s="104"/>
    </row>
    <row r="28" spans="2:38" ht="11.25" customHeight="1">
      <c r="B28" s="1247"/>
      <c r="C28" s="1248"/>
      <c r="D28" s="89"/>
      <c r="E28" s="1210" t="s">
        <v>57</v>
      </c>
      <c r="F28" s="1210"/>
      <c r="G28" s="1236"/>
      <c r="H28" s="1236"/>
      <c r="I28" s="1236"/>
      <c r="J28" s="1236"/>
      <c r="K28" s="1236"/>
      <c r="L28" s="1236"/>
      <c r="M28" s="1236"/>
      <c r="N28" s="1236" t="s">
        <v>20</v>
      </c>
      <c r="O28" s="1236"/>
      <c r="P28" s="89"/>
      <c r="Q28" s="89"/>
      <c r="R28" s="89"/>
      <c r="S28" s="89"/>
      <c r="T28" s="89"/>
      <c r="U28" s="89"/>
      <c r="V28" s="89"/>
      <c r="W28" s="89"/>
      <c r="X28" s="89"/>
      <c r="Y28" s="89"/>
      <c r="Z28" s="89"/>
      <c r="AA28" s="89"/>
      <c r="AB28" s="89"/>
      <c r="AC28" s="89"/>
      <c r="AD28" s="89"/>
      <c r="AE28" s="89"/>
      <c r="AF28" s="89"/>
      <c r="AG28" s="89"/>
      <c r="AH28" s="89"/>
      <c r="AI28" s="89"/>
      <c r="AJ28" s="89"/>
      <c r="AK28" s="89"/>
      <c r="AL28" s="104"/>
    </row>
    <row r="29" spans="2:38" ht="11.25" customHeight="1">
      <c r="B29" s="1247"/>
      <c r="C29" s="1248"/>
      <c r="D29" s="89"/>
      <c r="E29" s="1210"/>
      <c r="F29" s="1210"/>
      <c r="G29" s="1236"/>
      <c r="H29" s="1236"/>
      <c r="I29" s="1236"/>
      <c r="J29" s="1236"/>
      <c r="K29" s="1236"/>
      <c r="L29" s="1236"/>
      <c r="M29" s="1236"/>
      <c r="N29" s="1236"/>
      <c r="O29" s="1236"/>
      <c r="P29" s="89"/>
      <c r="Q29" s="89"/>
      <c r="R29" s="89"/>
      <c r="S29" s="89"/>
      <c r="T29" s="89"/>
      <c r="U29" s="89"/>
      <c r="V29" s="89"/>
      <c r="W29" s="89"/>
      <c r="X29" s="89"/>
      <c r="Y29" s="89"/>
      <c r="Z29" s="89"/>
      <c r="AA29" s="89"/>
      <c r="AB29" s="89"/>
      <c r="AC29" s="89"/>
      <c r="AD29" s="89"/>
      <c r="AE29" s="89"/>
      <c r="AF29" s="89"/>
      <c r="AG29" s="89"/>
      <c r="AH29" s="89"/>
      <c r="AI29" s="89"/>
      <c r="AJ29" s="89"/>
      <c r="AK29" s="89"/>
      <c r="AL29" s="104"/>
    </row>
    <row r="30" spans="2:38" ht="11.25" customHeight="1">
      <c r="B30" s="1247"/>
      <c r="C30" s="1248"/>
      <c r="D30" s="89"/>
      <c r="E30" s="1210" t="s">
        <v>56</v>
      </c>
      <c r="F30" s="1210"/>
      <c r="G30" s="1236"/>
      <c r="H30" s="1236"/>
      <c r="I30" s="1236"/>
      <c r="J30" s="1236"/>
      <c r="K30" s="1236"/>
      <c r="L30" s="1236"/>
      <c r="M30" s="1236"/>
      <c r="N30" s="1236" t="s">
        <v>20</v>
      </c>
      <c r="O30" s="1236"/>
      <c r="P30" s="89"/>
      <c r="Q30" s="89"/>
      <c r="R30" s="89"/>
      <c r="S30" s="89"/>
      <c r="T30" s="89"/>
      <c r="U30" s="89"/>
      <c r="V30" s="89"/>
      <c r="W30" s="89"/>
      <c r="X30" s="89"/>
      <c r="Y30" s="89"/>
      <c r="Z30" s="89"/>
      <c r="AA30" s="89"/>
      <c r="AB30" s="89"/>
      <c r="AC30" s="89"/>
      <c r="AD30" s="89"/>
      <c r="AE30" s="89"/>
      <c r="AF30" s="89"/>
      <c r="AG30" s="89"/>
      <c r="AH30" s="89"/>
      <c r="AI30" s="89"/>
      <c r="AJ30" s="89"/>
      <c r="AK30" s="89"/>
      <c r="AL30" s="104"/>
    </row>
    <row r="31" spans="2:38" ht="11.25" customHeight="1">
      <c r="B31" s="1247"/>
      <c r="C31" s="1248"/>
      <c r="D31" s="89"/>
      <c r="E31" s="1210"/>
      <c r="F31" s="1210"/>
      <c r="G31" s="1236"/>
      <c r="H31" s="1236"/>
      <c r="I31" s="1236"/>
      <c r="J31" s="1236"/>
      <c r="K31" s="1236"/>
      <c r="L31" s="1236"/>
      <c r="M31" s="1236"/>
      <c r="N31" s="1236"/>
      <c r="O31" s="1236"/>
      <c r="P31" s="89"/>
      <c r="Q31" s="89"/>
      <c r="R31" s="89"/>
      <c r="S31" s="89"/>
      <c r="T31" s="89"/>
      <c r="U31" s="89"/>
      <c r="V31" s="89"/>
      <c r="W31" s="89"/>
      <c r="X31" s="89"/>
      <c r="Y31" s="89"/>
      <c r="Z31" s="89"/>
      <c r="AA31" s="89"/>
      <c r="AB31" s="89"/>
      <c r="AC31" s="89"/>
      <c r="AD31" s="89"/>
      <c r="AE31" s="89"/>
      <c r="AF31" s="89"/>
      <c r="AG31" s="89"/>
      <c r="AH31" s="89"/>
      <c r="AI31" s="89"/>
      <c r="AJ31" s="89"/>
      <c r="AK31" s="89"/>
      <c r="AL31" s="104"/>
    </row>
    <row r="32" spans="2:38" ht="11.25" customHeight="1">
      <c r="B32" s="1247"/>
      <c r="C32" s="1248"/>
      <c r="D32" s="89"/>
      <c r="E32" s="1210" t="s">
        <v>55</v>
      </c>
      <c r="F32" s="1210"/>
      <c r="G32" s="1236"/>
      <c r="H32" s="1236"/>
      <c r="I32" s="1236"/>
      <c r="J32" s="1236"/>
      <c r="K32" s="1236"/>
      <c r="L32" s="1236"/>
      <c r="M32" s="1236"/>
      <c r="N32" s="1236" t="s">
        <v>20</v>
      </c>
      <c r="O32" s="1236"/>
      <c r="P32" s="89"/>
      <c r="Q32" s="89"/>
      <c r="R32" s="89"/>
      <c r="S32" s="89"/>
      <c r="T32" s="89"/>
      <c r="U32" s="89"/>
      <c r="V32" s="89"/>
      <c r="W32" s="89"/>
      <c r="X32" s="89"/>
      <c r="Y32" s="89"/>
      <c r="Z32" s="89"/>
      <c r="AA32" s="89"/>
      <c r="AB32" s="89"/>
      <c r="AC32" s="89"/>
      <c r="AD32" s="89"/>
      <c r="AE32" s="89"/>
      <c r="AF32" s="89"/>
      <c r="AG32" s="89"/>
      <c r="AH32" s="89"/>
      <c r="AI32" s="89"/>
      <c r="AJ32" s="89"/>
      <c r="AK32" s="89"/>
      <c r="AL32" s="104"/>
    </row>
    <row r="33" spans="2:38" ht="11.25" customHeight="1">
      <c r="B33" s="1247"/>
      <c r="C33" s="1248"/>
      <c r="D33" s="89"/>
      <c r="E33" s="1210"/>
      <c r="F33" s="1210"/>
      <c r="G33" s="1236"/>
      <c r="H33" s="1236"/>
      <c r="I33" s="1236"/>
      <c r="J33" s="1236"/>
      <c r="K33" s="1236"/>
      <c r="L33" s="1236"/>
      <c r="M33" s="1236"/>
      <c r="N33" s="1236"/>
      <c r="O33" s="1236"/>
      <c r="P33" s="89"/>
      <c r="Q33" s="89"/>
      <c r="R33" s="89"/>
      <c r="S33" s="89"/>
      <c r="T33" s="89"/>
      <c r="U33" s="89"/>
      <c r="V33" s="89"/>
      <c r="W33" s="89"/>
      <c r="X33" s="89"/>
      <c r="Y33" s="89"/>
      <c r="Z33" s="89"/>
      <c r="AA33" s="89"/>
      <c r="AB33" s="89"/>
      <c r="AC33" s="89"/>
      <c r="AD33" s="89"/>
      <c r="AE33" s="89"/>
      <c r="AF33" s="89"/>
      <c r="AG33" s="89"/>
      <c r="AH33" s="89"/>
      <c r="AI33" s="89"/>
      <c r="AJ33" s="89"/>
      <c r="AK33" s="89"/>
      <c r="AL33" s="104"/>
    </row>
    <row r="34" spans="2:38" ht="11.25" customHeight="1">
      <c r="B34" s="1247"/>
      <c r="C34" s="1248"/>
      <c r="D34" s="89"/>
      <c r="E34" s="1210" t="s">
        <v>54</v>
      </c>
      <c r="F34" s="1210"/>
      <c r="G34" s="1236"/>
      <c r="H34" s="1236"/>
      <c r="I34" s="1236"/>
      <c r="J34" s="1236"/>
      <c r="K34" s="1236"/>
      <c r="L34" s="1236"/>
      <c r="M34" s="1236"/>
      <c r="N34" s="1236" t="s">
        <v>20</v>
      </c>
      <c r="O34" s="1236"/>
      <c r="P34" s="89"/>
      <c r="Q34" s="89"/>
      <c r="R34" s="89"/>
      <c r="S34" s="89"/>
      <c r="T34" s="89"/>
      <c r="U34" s="89"/>
      <c r="V34" s="89"/>
      <c r="W34" s="89"/>
      <c r="X34" s="89"/>
      <c r="Y34" s="89"/>
      <c r="Z34" s="89"/>
      <c r="AA34" s="89"/>
      <c r="AB34" s="89"/>
      <c r="AC34" s="89"/>
      <c r="AD34" s="89"/>
      <c r="AE34" s="89"/>
      <c r="AF34" s="89"/>
      <c r="AG34" s="89"/>
      <c r="AH34" s="89"/>
      <c r="AI34" s="89"/>
      <c r="AJ34" s="89"/>
      <c r="AK34" s="89"/>
      <c r="AL34" s="104"/>
    </row>
    <row r="35" spans="2:38" ht="11.25" customHeight="1">
      <c r="B35" s="1247"/>
      <c r="C35" s="1248"/>
      <c r="D35" s="89"/>
      <c r="E35" s="1210"/>
      <c r="F35" s="1210"/>
      <c r="G35" s="1236"/>
      <c r="H35" s="1236"/>
      <c r="I35" s="1236"/>
      <c r="J35" s="1236"/>
      <c r="K35" s="1236"/>
      <c r="L35" s="1236"/>
      <c r="M35" s="1236"/>
      <c r="N35" s="1236"/>
      <c r="O35" s="1236"/>
      <c r="P35" s="89"/>
      <c r="Q35" s="89"/>
      <c r="R35" s="89"/>
      <c r="S35" s="89"/>
      <c r="T35" s="89"/>
      <c r="U35" s="89"/>
      <c r="V35" s="89"/>
      <c r="W35" s="89"/>
      <c r="X35" s="89"/>
      <c r="Y35" s="89"/>
      <c r="Z35" s="89"/>
      <c r="AA35" s="89"/>
      <c r="AB35" s="89"/>
      <c r="AC35" s="89"/>
      <c r="AD35" s="89"/>
      <c r="AE35" s="89"/>
      <c r="AF35" s="89"/>
      <c r="AG35" s="89"/>
      <c r="AH35" s="89"/>
      <c r="AI35" s="89"/>
      <c r="AJ35" s="89"/>
      <c r="AK35" s="89"/>
      <c r="AL35" s="104"/>
    </row>
    <row r="36" spans="2:38" ht="11.25" customHeight="1">
      <c r="B36" s="1247"/>
      <c r="C36" s="1248"/>
      <c r="D36" s="89"/>
      <c r="E36" s="1210" t="s">
        <v>53</v>
      </c>
      <c r="F36" s="1210"/>
      <c r="G36" s="1236"/>
      <c r="H36" s="1236"/>
      <c r="I36" s="1236"/>
      <c r="J36" s="1236"/>
      <c r="K36" s="1236"/>
      <c r="L36" s="1236"/>
      <c r="M36" s="1236"/>
      <c r="N36" s="1236" t="s">
        <v>20</v>
      </c>
      <c r="O36" s="1236"/>
      <c r="P36" s="89"/>
      <c r="Q36" s="89"/>
      <c r="R36" s="89"/>
      <c r="S36" s="89"/>
      <c r="T36" s="89"/>
      <c r="U36" s="89"/>
      <c r="V36" s="89"/>
      <c r="W36" s="89"/>
      <c r="X36" s="89"/>
      <c r="Y36" s="89"/>
      <c r="Z36" s="89"/>
      <c r="AA36" s="89"/>
      <c r="AB36" s="89"/>
      <c r="AC36" s="89"/>
      <c r="AD36" s="89"/>
      <c r="AE36" s="89"/>
      <c r="AF36" s="89"/>
      <c r="AG36" s="89"/>
      <c r="AH36" s="89"/>
      <c r="AI36" s="89"/>
      <c r="AJ36" s="89"/>
      <c r="AK36" s="89"/>
      <c r="AL36" s="104"/>
    </row>
    <row r="37" spans="2:38" ht="11.25" customHeight="1">
      <c r="B37" s="1247"/>
      <c r="C37" s="1248"/>
      <c r="D37" s="89"/>
      <c r="E37" s="1210"/>
      <c r="F37" s="1210"/>
      <c r="G37" s="1236"/>
      <c r="H37" s="1236"/>
      <c r="I37" s="1236"/>
      <c r="J37" s="1236"/>
      <c r="K37" s="1236"/>
      <c r="L37" s="1236"/>
      <c r="M37" s="1236"/>
      <c r="N37" s="1236"/>
      <c r="O37" s="1236"/>
      <c r="P37" s="89"/>
      <c r="Q37" s="89"/>
      <c r="R37" s="89"/>
      <c r="S37" s="89"/>
      <c r="T37" s="89"/>
      <c r="U37" s="89"/>
      <c r="V37" s="89"/>
      <c r="W37" s="89"/>
      <c r="X37" s="89"/>
      <c r="Y37" s="89"/>
      <c r="Z37" s="89"/>
      <c r="AA37" s="89"/>
      <c r="AB37" s="89"/>
      <c r="AC37" s="89"/>
      <c r="AD37" s="89"/>
      <c r="AE37" s="89"/>
      <c r="AF37" s="89"/>
      <c r="AG37" s="89"/>
      <c r="AH37" s="89"/>
      <c r="AI37" s="89"/>
      <c r="AJ37" s="89"/>
      <c r="AK37" s="89"/>
      <c r="AL37" s="104"/>
    </row>
    <row r="38" spans="2:38" ht="11.25" customHeight="1">
      <c r="B38" s="1247"/>
      <c r="C38" s="1248"/>
      <c r="D38" s="89"/>
      <c r="E38" s="1210" t="s">
        <v>52</v>
      </c>
      <c r="F38" s="1210"/>
      <c r="G38" s="1236"/>
      <c r="H38" s="1236"/>
      <c r="I38" s="1236"/>
      <c r="J38" s="1236"/>
      <c r="K38" s="1236"/>
      <c r="L38" s="1236"/>
      <c r="M38" s="1236"/>
      <c r="N38" s="1236" t="s">
        <v>20</v>
      </c>
      <c r="O38" s="1236"/>
      <c r="P38" s="89"/>
      <c r="Q38" s="89"/>
      <c r="R38" s="89"/>
      <c r="S38" s="89"/>
      <c r="T38" s="89"/>
      <c r="U38" s="89"/>
      <c r="V38" s="89"/>
      <c r="W38" s="89"/>
      <c r="X38" s="89"/>
      <c r="Y38" s="89"/>
      <c r="Z38" s="89"/>
      <c r="AA38" s="89"/>
      <c r="AB38" s="89"/>
      <c r="AC38" s="89"/>
      <c r="AD38" s="89"/>
      <c r="AE38" s="89"/>
      <c r="AF38" s="89"/>
      <c r="AG38" s="89"/>
      <c r="AH38" s="89"/>
      <c r="AI38" s="89"/>
      <c r="AJ38" s="89"/>
      <c r="AK38" s="89"/>
      <c r="AL38" s="104"/>
    </row>
    <row r="39" spans="2:38" ht="11.25" customHeight="1">
      <c r="B39" s="1247"/>
      <c r="C39" s="1248"/>
      <c r="D39" s="89"/>
      <c r="E39" s="1210"/>
      <c r="F39" s="1210"/>
      <c r="G39" s="1236"/>
      <c r="H39" s="1236"/>
      <c r="I39" s="1236"/>
      <c r="J39" s="1236"/>
      <c r="K39" s="1236"/>
      <c r="L39" s="1236"/>
      <c r="M39" s="1236"/>
      <c r="N39" s="1236"/>
      <c r="O39" s="1236"/>
      <c r="P39" s="89"/>
      <c r="Q39" s="89"/>
      <c r="R39" s="89"/>
      <c r="S39" s="89"/>
      <c r="T39" s="89"/>
      <c r="U39" s="89"/>
      <c r="V39" s="89"/>
      <c r="W39" s="89"/>
      <c r="X39" s="89"/>
      <c r="Y39" s="89"/>
      <c r="Z39" s="89"/>
      <c r="AA39" s="89"/>
      <c r="AB39" s="89"/>
      <c r="AC39" s="89"/>
      <c r="AD39" s="89"/>
      <c r="AE39" s="89"/>
      <c r="AF39" s="89"/>
      <c r="AG39" s="89"/>
      <c r="AH39" s="89"/>
      <c r="AI39" s="89"/>
      <c r="AJ39" s="89"/>
      <c r="AK39" s="89"/>
      <c r="AL39" s="104"/>
    </row>
    <row r="40" spans="2:38" ht="11.25" customHeight="1">
      <c r="B40" s="1247"/>
      <c r="C40" s="1248"/>
      <c r="D40" s="89"/>
      <c r="E40" s="1210" t="s">
        <v>51</v>
      </c>
      <c r="F40" s="1210"/>
      <c r="G40" s="1236"/>
      <c r="H40" s="1236"/>
      <c r="I40" s="1236"/>
      <c r="J40" s="1236"/>
      <c r="K40" s="1236"/>
      <c r="L40" s="1236"/>
      <c r="M40" s="1236"/>
      <c r="N40" s="1236" t="s">
        <v>20</v>
      </c>
      <c r="O40" s="1236"/>
      <c r="P40" s="89"/>
      <c r="Q40" s="89"/>
      <c r="R40" s="89"/>
      <c r="S40" s="89"/>
      <c r="T40" s="89"/>
      <c r="U40" s="89"/>
      <c r="V40" s="89"/>
      <c r="W40" s="89"/>
      <c r="X40" s="89"/>
      <c r="Y40" s="89"/>
      <c r="Z40" s="89"/>
      <c r="AA40" s="89"/>
      <c r="AB40" s="89"/>
      <c r="AC40" s="89"/>
      <c r="AD40" s="89"/>
      <c r="AE40" s="89"/>
      <c r="AF40" s="89"/>
      <c r="AG40" s="89"/>
      <c r="AH40" s="89"/>
      <c r="AI40" s="89"/>
      <c r="AJ40" s="89"/>
      <c r="AK40" s="89"/>
      <c r="AL40" s="104"/>
    </row>
    <row r="41" spans="2:38" ht="11.25" customHeight="1">
      <c r="B41" s="1247"/>
      <c r="C41" s="1248"/>
      <c r="D41" s="89"/>
      <c r="E41" s="1210"/>
      <c r="F41" s="1210"/>
      <c r="G41" s="1236"/>
      <c r="H41" s="1236"/>
      <c r="I41" s="1236"/>
      <c r="J41" s="1236"/>
      <c r="K41" s="1236"/>
      <c r="L41" s="1236"/>
      <c r="M41" s="1236"/>
      <c r="N41" s="1236"/>
      <c r="O41" s="1236"/>
      <c r="P41" s="89"/>
      <c r="Q41" s="89"/>
      <c r="R41" s="89"/>
      <c r="S41" s="89"/>
      <c r="T41" s="89"/>
      <c r="U41" s="89"/>
      <c r="V41" s="89"/>
      <c r="W41" s="89"/>
      <c r="X41" s="89"/>
      <c r="Y41" s="89"/>
      <c r="Z41" s="89"/>
      <c r="AA41" s="89"/>
      <c r="AB41" s="89"/>
      <c r="AC41" s="89"/>
      <c r="AD41" s="89"/>
      <c r="AE41" s="89"/>
      <c r="AF41" s="89"/>
      <c r="AG41" s="89"/>
      <c r="AH41" s="89"/>
      <c r="AI41" s="89"/>
      <c r="AJ41" s="89"/>
      <c r="AK41" s="89"/>
      <c r="AL41" s="104"/>
    </row>
    <row r="42" spans="2:38" ht="11.25" customHeight="1">
      <c r="B42" s="1247"/>
      <c r="C42" s="1248"/>
      <c r="D42" s="89"/>
      <c r="E42" s="1210" t="s">
        <v>50</v>
      </c>
      <c r="F42" s="1210"/>
      <c r="G42" s="1236"/>
      <c r="H42" s="1236"/>
      <c r="I42" s="1236"/>
      <c r="J42" s="1236"/>
      <c r="K42" s="1236"/>
      <c r="L42" s="1236"/>
      <c r="M42" s="1236"/>
      <c r="N42" s="1236" t="s">
        <v>20</v>
      </c>
      <c r="O42" s="1236"/>
      <c r="P42" s="89"/>
      <c r="Q42" s="89"/>
      <c r="R42" s="89"/>
      <c r="S42" s="89"/>
      <c r="T42" s="89"/>
      <c r="U42" s="89"/>
      <c r="V42" s="89"/>
      <c r="W42" s="89"/>
      <c r="X42" s="89"/>
      <c r="Y42" s="89"/>
      <c r="Z42" s="89"/>
      <c r="AA42" s="89"/>
      <c r="AB42" s="89"/>
      <c r="AC42" s="89"/>
      <c r="AD42" s="89"/>
      <c r="AE42" s="89"/>
      <c r="AF42" s="89"/>
      <c r="AG42" s="89"/>
      <c r="AH42" s="89"/>
      <c r="AI42" s="89"/>
      <c r="AJ42" s="89"/>
      <c r="AK42" s="89"/>
      <c r="AL42" s="104"/>
    </row>
    <row r="43" spans="2:38" ht="11.25" customHeight="1">
      <c r="B43" s="1247"/>
      <c r="C43" s="1248"/>
      <c r="D43" s="89"/>
      <c r="E43" s="1210"/>
      <c r="F43" s="1210"/>
      <c r="G43" s="1236"/>
      <c r="H43" s="1236"/>
      <c r="I43" s="1236"/>
      <c r="J43" s="1236"/>
      <c r="K43" s="1236"/>
      <c r="L43" s="1236"/>
      <c r="M43" s="1236"/>
      <c r="N43" s="1236"/>
      <c r="O43" s="1236"/>
      <c r="P43" s="89"/>
      <c r="Q43" s="89"/>
      <c r="R43" s="89"/>
      <c r="S43" s="89"/>
      <c r="T43" s="89"/>
      <c r="U43" s="89"/>
      <c r="V43" s="89"/>
      <c r="W43" s="89"/>
      <c r="X43" s="89"/>
      <c r="Y43" s="89"/>
      <c r="Z43" s="89"/>
      <c r="AA43" s="89"/>
      <c r="AB43" s="89"/>
      <c r="AC43" s="89"/>
      <c r="AD43" s="89"/>
      <c r="AE43" s="89"/>
      <c r="AF43" s="89"/>
      <c r="AG43" s="89"/>
      <c r="AH43" s="89"/>
      <c r="AI43" s="89"/>
      <c r="AJ43" s="89"/>
      <c r="AK43" s="89"/>
      <c r="AL43" s="104"/>
    </row>
    <row r="44" spans="2:38" ht="11.25" customHeight="1">
      <c r="B44" s="1247"/>
      <c r="C44" s="1248"/>
      <c r="D44" s="89"/>
      <c r="E44" s="1210" t="s">
        <v>49</v>
      </c>
      <c r="F44" s="1210"/>
      <c r="G44" s="1236"/>
      <c r="H44" s="1236"/>
      <c r="I44" s="1236"/>
      <c r="J44" s="1236"/>
      <c r="K44" s="1236"/>
      <c r="L44" s="1236"/>
      <c r="M44" s="1236"/>
      <c r="N44" s="1236" t="s">
        <v>20</v>
      </c>
      <c r="O44" s="1236"/>
      <c r="P44" s="89"/>
      <c r="Q44" s="89"/>
      <c r="R44" s="89"/>
      <c r="S44" s="89"/>
      <c r="T44" s="89"/>
      <c r="U44" s="89"/>
      <c r="V44" s="89"/>
      <c r="W44" s="89"/>
      <c r="X44" s="89"/>
      <c r="Y44" s="89"/>
      <c r="Z44" s="89"/>
      <c r="AA44" s="89"/>
      <c r="AB44" s="89"/>
      <c r="AC44" s="89"/>
      <c r="AD44" s="89"/>
      <c r="AE44" s="89"/>
      <c r="AF44" s="89"/>
      <c r="AG44" s="89"/>
      <c r="AH44" s="89"/>
      <c r="AI44" s="89"/>
      <c r="AJ44" s="89"/>
      <c r="AK44" s="89"/>
      <c r="AL44" s="104"/>
    </row>
    <row r="45" spans="2:38" ht="11.25" customHeight="1">
      <c r="B45" s="1247"/>
      <c r="C45" s="1248"/>
      <c r="D45" s="89"/>
      <c r="E45" s="1210"/>
      <c r="F45" s="1210"/>
      <c r="G45" s="1236"/>
      <c r="H45" s="1236"/>
      <c r="I45" s="1236"/>
      <c r="J45" s="1236"/>
      <c r="K45" s="1236"/>
      <c r="L45" s="1236"/>
      <c r="M45" s="1236"/>
      <c r="N45" s="1236"/>
      <c r="O45" s="1236"/>
      <c r="P45" s="89"/>
      <c r="Q45" s="89"/>
      <c r="R45" s="89"/>
      <c r="S45" s="89"/>
      <c r="T45" s="89"/>
      <c r="U45" s="89"/>
      <c r="V45" s="89"/>
      <c r="W45" s="89"/>
      <c r="X45" s="89"/>
      <c r="Y45" s="89"/>
      <c r="Z45" s="89"/>
      <c r="AA45" s="89"/>
      <c r="AB45" s="89"/>
      <c r="AC45" s="89"/>
      <c r="AD45" s="89"/>
      <c r="AE45" s="89"/>
      <c r="AF45" s="89"/>
      <c r="AG45" s="89"/>
      <c r="AH45" s="89"/>
      <c r="AI45" s="89"/>
      <c r="AJ45" s="89"/>
      <c r="AK45" s="89"/>
      <c r="AL45" s="104"/>
    </row>
    <row r="46" spans="2:38" ht="11.25" customHeight="1">
      <c r="B46" s="1247"/>
      <c r="C46" s="1248"/>
      <c r="D46" s="89"/>
      <c r="E46" s="1210" t="s">
        <v>48</v>
      </c>
      <c r="F46" s="1210"/>
      <c r="G46" s="1236"/>
      <c r="H46" s="1236"/>
      <c r="I46" s="1236"/>
      <c r="J46" s="1236"/>
      <c r="K46" s="1236"/>
      <c r="L46" s="1236"/>
      <c r="M46" s="1236"/>
      <c r="N46" s="1236" t="s">
        <v>20</v>
      </c>
      <c r="O46" s="1236"/>
      <c r="P46" s="89"/>
      <c r="Q46" s="89"/>
      <c r="R46" s="89"/>
      <c r="S46" s="89"/>
      <c r="T46" s="89"/>
      <c r="U46" s="89"/>
      <c r="V46" s="89"/>
      <c r="W46" s="89"/>
      <c r="X46" s="89"/>
      <c r="Y46" s="89"/>
      <c r="Z46" s="89"/>
      <c r="AA46" s="89"/>
      <c r="AB46" s="89"/>
      <c r="AC46" s="89"/>
      <c r="AD46" s="89"/>
      <c r="AE46" s="89"/>
      <c r="AF46" s="89"/>
      <c r="AG46" s="89"/>
      <c r="AH46" s="89"/>
      <c r="AI46" s="89"/>
      <c r="AJ46" s="89"/>
      <c r="AK46" s="89"/>
      <c r="AL46" s="104"/>
    </row>
    <row r="47" spans="2:38" ht="11.25" customHeight="1">
      <c r="B47" s="1247"/>
      <c r="C47" s="1248"/>
      <c r="D47" s="89"/>
      <c r="E47" s="1210"/>
      <c r="F47" s="1210"/>
      <c r="G47" s="1236"/>
      <c r="H47" s="1236"/>
      <c r="I47" s="1236"/>
      <c r="J47" s="1236"/>
      <c r="K47" s="1236"/>
      <c r="L47" s="1236"/>
      <c r="M47" s="1236"/>
      <c r="N47" s="1236"/>
      <c r="O47" s="1236"/>
      <c r="P47" s="89"/>
      <c r="Q47" s="89"/>
      <c r="R47" s="89"/>
      <c r="S47" s="89"/>
      <c r="T47" s="89"/>
      <c r="U47" s="89"/>
      <c r="V47" s="89"/>
      <c r="W47" s="89"/>
      <c r="X47" s="89"/>
      <c r="Y47" s="89"/>
      <c r="Z47" s="89"/>
      <c r="AA47" s="89"/>
      <c r="AB47" s="89"/>
      <c r="AC47" s="89"/>
      <c r="AD47" s="89"/>
      <c r="AE47" s="89"/>
      <c r="AF47" s="89"/>
      <c r="AG47" s="89"/>
      <c r="AH47" s="89"/>
      <c r="AI47" s="89"/>
      <c r="AJ47" s="89"/>
      <c r="AK47" s="89"/>
      <c r="AL47" s="104"/>
    </row>
    <row r="48" spans="2:38" ht="11.25" customHeight="1">
      <c r="B48" s="1247"/>
      <c r="C48" s="1248"/>
      <c r="D48" s="89"/>
      <c r="E48" s="1210" t="s">
        <v>47</v>
      </c>
      <c r="F48" s="1210"/>
      <c r="G48" s="1236"/>
      <c r="H48" s="1236"/>
      <c r="I48" s="1236"/>
      <c r="J48" s="1236"/>
      <c r="K48" s="1236"/>
      <c r="L48" s="1236"/>
      <c r="M48" s="1236"/>
      <c r="N48" s="1236" t="s">
        <v>20</v>
      </c>
      <c r="O48" s="1236"/>
      <c r="P48" s="89"/>
      <c r="Q48" s="89"/>
      <c r="R48" s="89"/>
      <c r="S48" s="89"/>
      <c r="T48" s="89"/>
      <c r="U48" s="89"/>
      <c r="V48" s="89"/>
      <c r="W48" s="89"/>
      <c r="X48" s="89"/>
      <c r="Y48" s="89"/>
      <c r="Z48" s="89"/>
      <c r="AA48" s="89"/>
      <c r="AB48" s="89"/>
      <c r="AC48" s="89"/>
      <c r="AD48" s="89"/>
      <c r="AE48" s="89"/>
      <c r="AF48" s="89"/>
      <c r="AG48" s="89"/>
      <c r="AH48" s="89"/>
      <c r="AI48" s="89"/>
      <c r="AJ48" s="89"/>
      <c r="AK48" s="89"/>
      <c r="AL48" s="104"/>
    </row>
    <row r="49" spans="2:38" ht="11.25" customHeight="1" thickBot="1">
      <c r="B49" s="1247"/>
      <c r="C49" s="1248"/>
      <c r="D49" s="89"/>
      <c r="E49" s="1210"/>
      <c r="F49" s="1210"/>
      <c r="G49" s="1236"/>
      <c r="H49" s="1236"/>
      <c r="I49" s="1236"/>
      <c r="J49" s="1236"/>
      <c r="K49" s="1236"/>
      <c r="L49" s="1236"/>
      <c r="M49" s="1236"/>
      <c r="N49" s="1236"/>
      <c r="O49" s="1236"/>
      <c r="P49" s="89"/>
      <c r="Q49" s="89"/>
      <c r="R49" s="89"/>
      <c r="S49" s="89"/>
      <c r="T49" s="89"/>
      <c r="U49" s="89"/>
      <c r="V49" s="89"/>
      <c r="W49" s="89"/>
      <c r="X49" s="89"/>
      <c r="Y49" s="89"/>
      <c r="Z49" s="89"/>
      <c r="AA49" s="89"/>
      <c r="AB49" s="89"/>
      <c r="AC49" s="89"/>
      <c r="AD49" s="89"/>
      <c r="AE49" s="89"/>
      <c r="AF49" s="89"/>
      <c r="AG49" s="89"/>
      <c r="AH49" s="89"/>
      <c r="AI49" s="89"/>
      <c r="AJ49" s="89"/>
      <c r="AK49" s="89"/>
      <c r="AL49" s="104"/>
    </row>
    <row r="50" spans="2:38" ht="11.25" customHeight="1">
      <c r="B50" s="1247"/>
      <c r="C50" s="1248"/>
      <c r="D50" s="89"/>
      <c r="E50" s="1210" t="s">
        <v>46</v>
      </c>
      <c r="F50" s="1210"/>
      <c r="G50" s="1236"/>
      <c r="H50" s="1236"/>
      <c r="I50" s="1236"/>
      <c r="J50" s="1236"/>
      <c r="K50" s="1236"/>
      <c r="L50" s="1236"/>
      <c r="M50" s="1236"/>
      <c r="N50" s="1236" t="s">
        <v>20</v>
      </c>
      <c r="O50" s="1236"/>
      <c r="P50" s="89"/>
      <c r="Q50" s="89"/>
      <c r="R50" s="89"/>
      <c r="S50" s="89"/>
      <c r="T50" s="1189" t="s">
        <v>45</v>
      </c>
      <c r="U50" s="1190"/>
      <c r="V50" s="1190"/>
      <c r="W50" s="1190"/>
      <c r="X50" s="1190"/>
      <c r="Y50" s="1190"/>
      <c r="Z50" s="1191"/>
      <c r="AA50" s="89"/>
      <c r="AB50" s="89"/>
      <c r="AC50" s="89"/>
      <c r="AD50" s="89"/>
      <c r="AE50" s="1189" t="s">
        <v>44</v>
      </c>
      <c r="AF50" s="1190"/>
      <c r="AG50" s="1190"/>
      <c r="AH50" s="1190"/>
      <c r="AI50" s="1190"/>
      <c r="AJ50" s="1190"/>
      <c r="AK50" s="1191"/>
      <c r="AL50" s="104"/>
    </row>
    <row r="51" spans="2:38" ht="11.25" customHeight="1" thickBot="1">
      <c r="B51" s="1247"/>
      <c r="C51" s="1248"/>
      <c r="D51" s="89"/>
      <c r="E51" s="1211"/>
      <c r="F51" s="1211"/>
      <c r="G51" s="1218"/>
      <c r="H51" s="1218"/>
      <c r="I51" s="1218"/>
      <c r="J51" s="1218"/>
      <c r="K51" s="1218"/>
      <c r="L51" s="1218"/>
      <c r="M51" s="1218"/>
      <c r="N51" s="1218"/>
      <c r="O51" s="1218"/>
      <c r="P51" s="89"/>
      <c r="Q51" s="89"/>
      <c r="R51" s="89"/>
      <c r="S51" s="89"/>
      <c r="T51" s="1192"/>
      <c r="U51" s="1184"/>
      <c r="V51" s="1184"/>
      <c r="W51" s="1184"/>
      <c r="X51" s="1184"/>
      <c r="Y51" s="1184"/>
      <c r="Z51" s="1185"/>
      <c r="AA51" s="89"/>
      <c r="AB51" s="89"/>
      <c r="AC51" s="89"/>
      <c r="AD51" s="89"/>
      <c r="AE51" s="1192"/>
      <c r="AF51" s="1184"/>
      <c r="AG51" s="1184"/>
      <c r="AH51" s="1184"/>
      <c r="AI51" s="1184"/>
      <c r="AJ51" s="1184"/>
      <c r="AK51" s="1185"/>
      <c r="AL51" s="104"/>
    </row>
    <row r="52" spans="2:38" ht="11.25" customHeight="1">
      <c r="B52" s="1247"/>
      <c r="C52" s="1248"/>
      <c r="D52" s="89"/>
      <c r="E52" s="1193" t="s">
        <v>43</v>
      </c>
      <c r="F52" s="1194"/>
      <c r="G52" s="1190"/>
      <c r="H52" s="1190"/>
      <c r="I52" s="1190"/>
      <c r="J52" s="1190"/>
      <c r="K52" s="1190"/>
      <c r="L52" s="1190"/>
      <c r="M52" s="1190"/>
      <c r="N52" s="1190" t="s">
        <v>20</v>
      </c>
      <c r="O52" s="1191"/>
      <c r="P52" s="89"/>
      <c r="Q52" s="1199" t="s">
        <v>42</v>
      </c>
      <c r="R52" s="1199"/>
      <c r="S52" s="89"/>
      <c r="T52" s="1192"/>
      <c r="U52" s="1184"/>
      <c r="V52" s="1184"/>
      <c r="W52" s="1184"/>
      <c r="X52" s="1184"/>
      <c r="Y52" s="1184" t="s">
        <v>20</v>
      </c>
      <c r="Z52" s="1185"/>
      <c r="AA52" s="89"/>
      <c r="AB52" s="1199" t="s">
        <v>41</v>
      </c>
      <c r="AC52" s="1199"/>
      <c r="AD52" s="89"/>
      <c r="AE52" s="1206"/>
      <c r="AF52" s="1207"/>
      <c r="AG52" s="1207"/>
      <c r="AH52" s="1207"/>
      <c r="AI52" s="1207"/>
      <c r="AJ52" s="1184" t="s">
        <v>13</v>
      </c>
      <c r="AK52" s="1185"/>
      <c r="AL52" s="104"/>
    </row>
    <row r="53" spans="2:38" ht="11.25" customHeight="1" thickBot="1">
      <c r="B53" s="1247"/>
      <c r="C53" s="1248"/>
      <c r="D53" s="89"/>
      <c r="E53" s="1195"/>
      <c r="F53" s="1196"/>
      <c r="G53" s="1186"/>
      <c r="H53" s="1186"/>
      <c r="I53" s="1186"/>
      <c r="J53" s="1186"/>
      <c r="K53" s="1186"/>
      <c r="L53" s="1186"/>
      <c r="M53" s="1186"/>
      <c r="N53" s="1186"/>
      <c r="O53" s="1187"/>
      <c r="P53" s="89"/>
      <c r="Q53" s="1199"/>
      <c r="R53" s="1199"/>
      <c r="S53" s="89"/>
      <c r="T53" s="1292"/>
      <c r="U53" s="1186"/>
      <c r="V53" s="1186"/>
      <c r="W53" s="1186"/>
      <c r="X53" s="1186"/>
      <c r="Y53" s="1186"/>
      <c r="Z53" s="1187"/>
      <c r="AA53" s="89"/>
      <c r="AB53" s="1199"/>
      <c r="AC53" s="1199"/>
      <c r="AD53" s="89"/>
      <c r="AE53" s="1208"/>
      <c r="AF53" s="1209"/>
      <c r="AG53" s="1209"/>
      <c r="AH53" s="1209"/>
      <c r="AI53" s="1209"/>
      <c r="AJ53" s="1186"/>
      <c r="AK53" s="1187"/>
      <c r="AL53" s="104"/>
    </row>
    <row r="54" spans="2:38">
      <c r="B54" s="1249"/>
      <c r="C54" s="1250"/>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107"/>
    </row>
    <row r="55" spans="2:38" ht="126.75" customHeight="1">
      <c r="B55" s="1188" t="s">
        <v>253</v>
      </c>
      <c r="C55" s="1188"/>
      <c r="D55" s="1188"/>
      <c r="E55" s="1188"/>
      <c r="F55" s="1188"/>
      <c r="G55" s="1188"/>
      <c r="H55" s="1188"/>
      <c r="I55" s="1188"/>
      <c r="J55" s="1188"/>
      <c r="K55" s="1188"/>
      <c r="L55" s="1188"/>
      <c r="M55" s="1188"/>
      <c r="N55" s="1188"/>
      <c r="O55" s="1188"/>
      <c r="P55" s="1188"/>
      <c r="Q55" s="1188"/>
      <c r="R55" s="1188"/>
      <c r="S55" s="1188"/>
      <c r="T55" s="1188"/>
      <c r="U55" s="1188"/>
      <c r="V55" s="1188"/>
      <c r="W55" s="1188"/>
      <c r="X55" s="1188"/>
      <c r="Y55" s="1188"/>
      <c r="Z55" s="1188"/>
      <c r="AA55" s="1188"/>
      <c r="AB55" s="1188"/>
      <c r="AC55" s="1188"/>
      <c r="AD55" s="1188"/>
      <c r="AE55" s="1188"/>
      <c r="AF55" s="1188"/>
      <c r="AG55" s="1188"/>
      <c r="AH55" s="1188"/>
      <c r="AI55" s="1188"/>
      <c r="AJ55" s="1188"/>
      <c r="AK55" s="1188"/>
      <c r="AL55" s="1188"/>
    </row>
    <row r="56" spans="2:3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row>
    <row r="57" spans="2:3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row>
    <row r="58" spans="2:3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3"/>
  <hyperlinks>
    <hyperlink ref="AN3" location="目次!A1" display="目次に戻る" xr:uid="{00000000-0004-0000-0500-000000000000}"/>
  </hyperlinks>
  <pageMargins left="0.7" right="0.7" top="0.75" bottom="0.75" header="0.3" footer="0.3"/>
  <pageSetup paperSize="9" scale="9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K12"/>
  <sheetViews>
    <sheetView view="pageBreakPreview" zoomScale="85" zoomScaleNormal="100" zoomScaleSheetLayoutView="85" workbookViewId="0"/>
  </sheetViews>
  <sheetFormatPr defaultRowHeight="18.75"/>
  <cols>
    <col min="1" max="1" width="2.25" style="834" customWidth="1"/>
    <col min="2" max="2" width="8.875" style="834"/>
    <col min="3" max="9" width="11.75" style="834" customWidth="1"/>
    <col min="10" max="10" width="15.75" style="834" customWidth="1"/>
    <col min="11" max="258" width="8.875" style="834"/>
    <col min="259" max="265" width="11.75" style="834" customWidth="1"/>
    <col min="266" max="514" width="8.875" style="834"/>
    <col min="515" max="521" width="11.75" style="834" customWidth="1"/>
    <col min="522" max="770" width="8.875" style="834"/>
    <col min="771" max="777" width="11.75" style="834" customWidth="1"/>
    <col min="778" max="1026" width="8.875" style="834"/>
    <col min="1027" max="1033" width="11.75" style="834" customWidth="1"/>
    <col min="1034" max="1282" width="8.875" style="834"/>
    <col min="1283" max="1289" width="11.75" style="834" customWidth="1"/>
    <col min="1290" max="1538" width="8.875" style="834"/>
    <col min="1539" max="1545" width="11.75" style="834" customWidth="1"/>
    <col min="1546" max="1794" width="8.875" style="834"/>
    <col min="1795" max="1801" width="11.75" style="834" customWidth="1"/>
    <col min="1802" max="2050" width="8.875" style="834"/>
    <col min="2051" max="2057" width="11.75" style="834" customWidth="1"/>
    <col min="2058" max="2306" width="8.875" style="834"/>
    <col min="2307" max="2313" width="11.75" style="834" customWidth="1"/>
    <col min="2314" max="2562" width="8.875" style="834"/>
    <col min="2563" max="2569" width="11.75" style="834" customWidth="1"/>
    <col min="2570" max="2818" width="8.875" style="834"/>
    <col min="2819" max="2825" width="11.75" style="834" customWidth="1"/>
    <col min="2826" max="3074" width="8.875" style="834"/>
    <col min="3075" max="3081" width="11.75" style="834" customWidth="1"/>
    <col min="3082" max="3330" width="8.875" style="834"/>
    <col min="3331" max="3337" width="11.75" style="834" customWidth="1"/>
    <col min="3338" max="3586" width="8.875" style="834"/>
    <col min="3587" max="3593" width="11.75" style="834" customWidth="1"/>
    <col min="3594" max="3842" width="8.875" style="834"/>
    <col min="3843" max="3849" width="11.75" style="834" customWidth="1"/>
    <col min="3850" max="4098" width="8.875" style="834"/>
    <col min="4099" max="4105" width="11.75" style="834" customWidth="1"/>
    <col min="4106" max="4354" width="8.875" style="834"/>
    <col min="4355" max="4361" width="11.75" style="834" customWidth="1"/>
    <col min="4362" max="4610" width="8.875" style="834"/>
    <col min="4611" max="4617" width="11.75" style="834" customWidth="1"/>
    <col min="4618" max="4866" width="8.875" style="834"/>
    <col min="4867" max="4873" width="11.75" style="834" customWidth="1"/>
    <col min="4874" max="5122" width="8.875" style="834"/>
    <col min="5123" max="5129" width="11.75" style="834" customWidth="1"/>
    <col min="5130" max="5378" width="8.875" style="834"/>
    <col min="5379" max="5385" width="11.75" style="834" customWidth="1"/>
    <col min="5386" max="5634" width="8.875" style="834"/>
    <col min="5635" max="5641" width="11.75" style="834" customWidth="1"/>
    <col min="5642" max="5890" width="8.875" style="834"/>
    <col min="5891" max="5897" width="11.75" style="834" customWidth="1"/>
    <col min="5898" max="6146" width="8.875" style="834"/>
    <col min="6147" max="6153" width="11.75" style="834" customWidth="1"/>
    <col min="6154" max="6402" width="8.875" style="834"/>
    <col min="6403" max="6409" width="11.75" style="834" customWidth="1"/>
    <col min="6410" max="6658" width="8.875" style="834"/>
    <col min="6659" max="6665" width="11.75" style="834" customWidth="1"/>
    <col min="6666" max="6914" width="8.875" style="834"/>
    <col min="6915" max="6921" width="11.75" style="834" customWidth="1"/>
    <col min="6922" max="7170" width="8.875" style="834"/>
    <col min="7171" max="7177" width="11.75" style="834" customWidth="1"/>
    <col min="7178" max="7426" width="8.875" style="834"/>
    <col min="7427" max="7433" width="11.75" style="834" customWidth="1"/>
    <col min="7434" max="7682" width="8.875" style="834"/>
    <col min="7683" max="7689" width="11.75" style="834" customWidth="1"/>
    <col min="7690" max="7938" width="8.875" style="834"/>
    <col min="7939" max="7945" width="11.75" style="834" customWidth="1"/>
    <col min="7946" max="8194" width="8.875" style="834"/>
    <col min="8195" max="8201" width="11.75" style="834" customWidth="1"/>
    <col min="8202" max="8450" width="8.875" style="834"/>
    <col min="8451" max="8457" width="11.75" style="834" customWidth="1"/>
    <col min="8458" max="8706" width="8.875" style="834"/>
    <col min="8707" max="8713" width="11.75" style="834" customWidth="1"/>
    <col min="8714" max="8962" width="8.875" style="834"/>
    <col min="8963" max="8969" width="11.75" style="834" customWidth="1"/>
    <col min="8970" max="9218" width="8.875" style="834"/>
    <col min="9219" max="9225" width="11.75" style="834" customWidth="1"/>
    <col min="9226" max="9474" width="8.875" style="834"/>
    <col min="9475" max="9481" width="11.75" style="834" customWidth="1"/>
    <col min="9482" max="9730" width="8.875" style="834"/>
    <col min="9731" max="9737" width="11.75" style="834" customWidth="1"/>
    <col min="9738" max="9986" width="8.875" style="834"/>
    <col min="9987" max="9993" width="11.75" style="834" customWidth="1"/>
    <col min="9994" max="10242" width="8.875" style="834"/>
    <col min="10243" max="10249" width="11.75" style="834" customWidth="1"/>
    <col min="10250" max="10498" width="8.875" style="834"/>
    <col min="10499" max="10505" width="11.75" style="834" customWidth="1"/>
    <col min="10506" max="10754" width="8.875" style="834"/>
    <col min="10755" max="10761" width="11.75" style="834" customWidth="1"/>
    <col min="10762" max="11010" width="8.875" style="834"/>
    <col min="11011" max="11017" width="11.75" style="834" customWidth="1"/>
    <col min="11018" max="11266" width="8.875" style="834"/>
    <col min="11267" max="11273" width="11.75" style="834" customWidth="1"/>
    <col min="11274" max="11522" width="8.875" style="834"/>
    <col min="11523" max="11529" width="11.75" style="834" customWidth="1"/>
    <col min="11530" max="11778" width="8.875" style="834"/>
    <col min="11779" max="11785" width="11.75" style="834" customWidth="1"/>
    <col min="11786" max="12034" width="8.875" style="834"/>
    <col min="12035" max="12041" width="11.75" style="834" customWidth="1"/>
    <col min="12042" max="12290" width="8.875" style="834"/>
    <col min="12291" max="12297" width="11.75" style="834" customWidth="1"/>
    <col min="12298" max="12546" width="8.875" style="834"/>
    <col min="12547" max="12553" width="11.75" style="834" customWidth="1"/>
    <col min="12554" max="12802" width="8.875" style="834"/>
    <col min="12803" max="12809" width="11.75" style="834" customWidth="1"/>
    <col min="12810" max="13058" width="8.875" style="834"/>
    <col min="13059" max="13065" width="11.75" style="834" customWidth="1"/>
    <col min="13066" max="13314" width="8.875" style="834"/>
    <col min="13315" max="13321" width="11.75" style="834" customWidth="1"/>
    <col min="13322" max="13570" width="8.875" style="834"/>
    <col min="13571" max="13577" width="11.75" style="834" customWidth="1"/>
    <col min="13578" max="13826" width="8.875" style="834"/>
    <col min="13827" max="13833" width="11.75" style="834" customWidth="1"/>
    <col min="13834" max="14082" width="8.875" style="834"/>
    <col min="14083" max="14089" width="11.75" style="834" customWidth="1"/>
    <col min="14090" max="14338" width="8.875" style="834"/>
    <col min="14339" max="14345" width="11.75" style="834" customWidth="1"/>
    <col min="14346" max="14594" width="8.875" style="834"/>
    <col min="14595" max="14601" width="11.75" style="834" customWidth="1"/>
    <col min="14602" max="14850" width="8.875" style="834"/>
    <col min="14851" max="14857" width="11.75" style="834" customWidth="1"/>
    <col min="14858" max="15106" width="8.875" style="834"/>
    <col min="15107" max="15113" width="11.75" style="834" customWidth="1"/>
    <col min="15114" max="15362" width="8.875" style="834"/>
    <col min="15363" max="15369" width="11.75" style="834" customWidth="1"/>
    <col min="15370" max="15618" width="8.875" style="834"/>
    <col min="15619" max="15625" width="11.75" style="834" customWidth="1"/>
    <col min="15626" max="15874" width="8.875" style="834"/>
    <col min="15875" max="15881" width="11.75" style="834" customWidth="1"/>
    <col min="15882" max="16130" width="8.875" style="834"/>
    <col min="16131" max="16137" width="11.75" style="834" customWidth="1"/>
    <col min="16138" max="16384" width="8.875" style="834"/>
  </cols>
  <sheetData>
    <row r="1" spans="2:11">
      <c r="B1" s="834" t="s">
        <v>1243</v>
      </c>
    </row>
    <row r="2" spans="2:11">
      <c r="B2" s="835"/>
      <c r="C2" s="835"/>
      <c r="D2" s="835"/>
      <c r="E2" s="835"/>
      <c r="F2" s="835"/>
      <c r="G2" s="835"/>
      <c r="H2" s="3016" t="s">
        <v>144</v>
      </c>
      <c r="I2" s="3016"/>
      <c r="J2" s="4" t="s">
        <v>0</v>
      </c>
    </row>
    <row r="3" spans="2:11" ht="13.15" customHeight="1">
      <c r="B3" s="835"/>
      <c r="C3" s="835"/>
      <c r="D3" s="835"/>
      <c r="E3" s="835"/>
      <c r="F3" s="835"/>
      <c r="G3" s="835"/>
      <c r="H3" s="836"/>
      <c r="I3" s="836"/>
    </row>
    <row r="4" spans="2:11">
      <c r="B4" s="3017" t="s">
        <v>1175</v>
      </c>
      <c r="C4" s="3017"/>
      <c r="D4" s="3017"/>
      <c r="E4" s="3017"/>
      <c r="F4" s="3017"/>
      <c r="G4" s="3017"/>
      <c r="H4" s="3017"/>
      <c r="I4" s="3017"/>
      <c r="J4" s="837"/>
      <c r="K4" s="837"/>
    </row>
    <row r="5" spans="2:11">
      <c r="B5" s="838"/>
      <c r="C5" s="838"/>
      <c r="D5" s="838"/>
      <c r="E5" s="838"/>
      <c r="F5" s="838"/>
      <c r="G5" s="838"/>
      <c r="H5" s="838"/>
      <c r="I5" s="838"/>
      <c r="J5" s="837"/>
      <c r="K5" s="837"/>
    </row>
    <row r="6" spans="2:11">
      <c r="B6" s="3018" t="s">
        <v>604</v>
      </c>
      <c r="C6" s="3018"/>
      <c r="D6" s="3019"/>
      <c r="E6" s="3020"/>
      <c r="F6" s="3020"/>
      <c r="G6" s="3020"/>
      <c r="H6" s="3020"/>
      <c r="I6" s="3021"/>
    </row>
    <row r="7" spans="2:11">
      <c r="B7" s="3022" t="s">
        <v>1176</v>
      </c>
      <c r="C7" s="3023"/>
      <c r="D7" s="3019" t="s">
        <v>1177</v>
      </c>
      <c r="E7" s="3020"/>
      <c r="F7" s="3020"/>
      <c r="G7" s="3020"/>
      <c r="H7" s="3020"/>
      <c r="I7" s="3021"/>
    </row>
    <row r="8" spans="2:11" ht="25.15" customHeight="1">
      <c r="B8" s="3018" t="s">
        <v>1178</v>
      </c>
      <c r="C8" s="3018"/>
      <c r="D8" s="3019"/>
      <c r="E8" s="3020"/>
      <c r="F8" s="3020"/>
      <c r="G8" s="3020"/>
      <c r="H8" s="3020"/>
      <c r="I8" s="3021"/>
    </row>
    <row r="9" spans="2:11">
      <c r="B9" s="835"/>
      <c r="C9" s="835"/>
      <c r="D9" s="835"/>
      <c r="E9" s="835"/>
      <c r="F9" s="835"/>
      <c r="G9" s="835"/>
      <c r="H9" s="835"/>
      <c r="I9" s="835"/>
    </row>
    <row r="10" spans="2:11" s="435" customFormat="1" ht="61.15" customHeight="1">
      <c r="B10" s="2069" t="s">
        <v>569</v>
      </c>
      <c r="C10" s="2071"/>
      <c r="D10" s="3024" t="s">
        <v>1179</v>
      </c>
      <c r="E10" s="3025"/>
      <c r="F10" s="3025"/>
      <c r="G10" s="3025"/>
      <c r="H10" s="3025"/>
      <c r="I10" s="3026"/>
    </row>
    <row r="11" spans="2:11">
      <c r="B11" s="3027"/>
      <c r="C11" s="3028"/>
      <c r="D11" s="3028"/>
      <c r="E11" s="3028"/>
      <c r="F11" s="3028"/>
      <c r="G11" s="3028"/>
      <c r="H11" s="3028"/>
      <c r="I11" s="3028"/>
    </row>
    <row r="12" spans="2:11">
      <c r="B12" s="839"/>
    </row>
  </sheetData>
  <mergeCells count="11">
    <mergeCell ref="B8:C8"/>
    <mergeCell ref="D8:I8"/>
    <mergeCell ref="B10:C10"/>
    <mergeCell ref="D10:I10"/>
    <mergeCell ref="B11:I11"/>
    <mergeCell ref="H2:I2"/>
    <mergeCell ref="B4:I4"/>
    <mergeCell ref="B6:C6"/>
    <mergeCell ref="D6:I6"/>
    <mergeCell ref="B7:C7"/>
    <mergeCell ref="D7:I7"/>
  </mergeCells>
  <phoneticPr fontId="3"/>
  <hyperlinks>
    <hyperlink ref="J2" location="目次!A1" display="目次に戻る" xr:uid="{00000000-0004-0000-3800-000000000000}"/>
  </hyperlinks>
  <pageMargins left="0.7" right="0.7" top="0.75" bottom="0.75" header="0.3" footer="0.3"/>
  <pageSetup paperSize="9" scale="9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14"/>
  <sheetViews>
    <sheetView view="pageBreakPreview" zoomScale="85" zoomScaleNormal="100" zoomScaleSheetLayoutView="85" workbookViewId="0">
      <selection sqref="A1:B1"/>
    </sheetView>
  </sheetViews>
  <sheetFormatPr defaultColWidth="9.5" defaultRowHeight="13.5"/>
  <cols>
    <col min="1" max="1" width="4.625" style="892" customWidth="1"/>
    <col min="2" max="2" width="17.125" style="892" customWidth="1"/>
    <col min="3" max="3" width="4.375" style="892" customWidth="1"/>
    <col min="4" max="4" width="15.625" style="892" customWidth="1"/>
    <col min="5" max="6" width="22.625" style="892" customWidth="1"/>
    <col min="7" max="7" width="3.875" style="892" customWidth="1"/>
    <col min="8" max="8" width="3.625" style="892" customWidth="1"/>
    <col min="9" max="16384" width="9.5" style="892"/>
  </cols>
  <sheetData>
    <row r="1" spans="1:9" ht="17.25">
      <c r="A1" s="3030" t="s">
        <v>1356</v>
      </c>
      <c r="B1" s="3030"/>
      <c r="C1" s="1065"/>
      <c r="D1" s="1065"/>
      <c r="E1" s="1065"/>
      <c r="F1" s="2214" t="s">
        <v>1202</v>
      </c>
      <c r="G1" s="2214"/>
      <c r="H1" s="2214"/>
    </row>
    <row r="2" spans="1:9" ht="18.75">
      <c r="A2" s="1065"/>
      <c r="B2" s="3029" t="s">
        <v>1357</v>
      </c>
      <c r="C2" s="3029"/>
      <c r="D2" s="3029"/>
      <c r="E2" s="3029"/>
      <c r="F2" s="3029"/>
      <c r="G2" s="3029"/>
      <c r="I2" s="4" t="s">
        <v>0</v>
      </c>
    </row>
    <row r="3" spans="1:9" ht="9.9499999999999993" customHeight="1">
      <c r="A3" s="1065"/>
      <c r="B3" s="1066"/>
      <c r="C3" s="1066"/>
      <c r="D3" s="1066"/>
      <c r="E3" s="1066"/>
      <c r="F3" s="1066"/>
      <c r="G3" s="1066"/>
    </row>
    <row r="4" spans="1:9" ht="17.25">
      <c r="A4" s="327"/>
      <c r="B4" s="285"/>
      <c r="C4" s="285"/>
      <c r="D4" s="285"/>
      <c r="E4" s="285"/>
      <c r="F4" s="285"/>
      <c r="G4" s="285"/>
      <c r="H4" s="1067"/>
    </row>
    <row r="5" spans="1:9" ht="17.25">
      <c r="A5" s="2184" t="s">
        <v>1203</v>
      </c>
      <c r="B5" s="2184"/>
      <c r="C5" s="2184"/>
      <c r="D5" s="2184"/>
      <c r="E5" s="2184"/>
      <c r="F5" s="2184"/>
      <c r="G5" s="2184"/>
      <c r="H5" s="1068"/>
    </row>
    <row r="6" spans="1:9" ht="19.350000000000001" customHeight="1">
      <c r="A6" s="2204" t="s">
        <v>1204</v>
      </c>
      <c r="B6" s="2204"/>
      <c r="C6" s="2184" t="s">
        <v>1205</v>
      </c>
      <c r="D6" s="2184"/>
      <c r="E6" s="2184"/>
      <c r="F6" s="2184"/>
      <c r="G6" s="2184"/>
      <c r="H6" s="1068"/>
    </row>
    <row r="7" spans="1:9" ht="30" customHeight="1">
      <c r="A7" s="2204" t="s">
        <v>1206</v>
      </c>
      <c r="B7" s="2204"/>
      <c r="C7" s="3031" t="s">
        <v>1358</v>
      </c>
      <c r="D7" s="3031"/>
      <c r="E7" s="3031"/>
      <c r="F7" s="3031"/>
      <c r="G7" s="3031"/>
      <c r="H7" s="2"/>
    </row>
    <row r="8" spans="1:9" ht="14.25">
      <c r="A8" s="1065"/>
      <c r="B8" s="1069"/>
      <c r="C8" s="1070"/>
      <c r="D8" s="1070"/>
      <c r="E8" s="1070"/>
      <c r="F8" s="1070"/>
      <c r="G8" s="1070"/>
    </row>
    <row r="9" spans="1:9" ht="110.1" customHeight="1">
      <c r="A9" s="1071" t="s">
        <v>1207</v>
      </c>
      <c r="B9" s="3032" t="s">
        <v>1208</v>
      </c>
      <c r="C9" s="3032"/>
      <c r="D9" s="3032"/>
      <c r="E9" s="2184" t="s">
        <v>1209</v>
      </c>
      <c r="F9" s="2184"/>
      <c r="G9" s="2184"/>
    </row>
    <row r="10" spans="1:9" ht="65.099999999999994" customHeight="1">
      <c r="A10" s="1071" t="s">
        <v>1210</v>
      </c>
      <c r="B10" s="3032" t="s">
        <v>1211</v>
      </c>
      <c r="C10" s="3032"/>
      <c r="D10" s="3032"/>
      <c r="E10" s="2184" t="s">
        <v>1209</v>
      </c>
      <c r="F10" s="2184"/>
      <c r="G10" s="2184"/>
    </row>
    <row r="11" spans="1:9" ht="65.099999999999994" customHeight="1">
      <c r="A11" s="1071" t="s">
        <v>1212</v>
      </c>
      <c r="B11" s="3032" t="s">
        <v>1213</v>
      </c>
      <c r="C11" s="3032"/>
      <c r="D11" s="3032"/>
      <c r="E11" s="2184" t="s">
        <v>1209</v>
      </c>
      <c r="F11" s="2184"/>
      <c r="G11" s="2184"/>
    </row>
    <row r="12" spans="1:9" ht="65.099999999999994" customHeight="1">
      <c r="A12" s="1071" t="s">
        <v>1214</v>
      </c>
      <c r="B12" s="3032" t="s">
        <v>1215</v>
      </c>
      <c r="C12" s="3032"/>
      <c r="D12" s="3032"/>
      <c r="E12" s="2184" t="s">
        <v>1209</v>
      </c>
      <c r="F12" s="2184"/>
      <c r="G12" s="2184"/>
    </row>
    <row r="13" spans="1:9" ht="14.25">
      <c r="A13" s="1065"/>
      <c r="B13" s="1070"/>
      <c r="C13" s="1070"/>
      <c r="D13" s="1070"/>
      <c r="E13" s="1070"/>
      <c r="F13" s="1070"/>
      <c r="G13" s="1070"/>
    </row>
    <row r="14" spans="1:9" ht="14.25">
      <c r="B14" s="3033"/>
      <c r="C14" s="3033"/>
      <c r="D14" s="3033"/>
      <c r="E14" s="3033"/>
      <c r="F14" s="3033"/>
      <c r="G14" s="3033"/>
    </row>
  </sheetData>
  <mergeCells count="18">
    <mergeCell ref="B11:D11"/>
    <mergeCell ref="E11:G11"/>
    <mergeCell ref="B12:D12"/>
    <mergeCell ref="E12:G12"/>
    <mergeCell ref="B14:G14"/>
    <mergeCell ref="A7:B7"/>
    <mergeCell ref="C7:G7"/>
    <mergeCell ref="B9:D9"/>
    <mergeCell ref="E9:G9"/>
    <mergeCell ref="B10:D10"/>
    <mergeCell ref="E10:G10"/>
    <mergeCell ref="F1:H1"/>
    <mergeCell ref="B2:G2"/>
    <mergeCell ref="A5:B5"/>
    <mergeCell ref="C5:G5"/>
    <mergeCell ref="A6:B6"/>
    <mergeCell ref="C6:G6"/>
    <mergeCell ref="A1:B1"/>
  </mergeCells>
  <phoneticPr fontId="3"/>
  <hyperlinks>
    <hyperlink ref="I2" location="目次!A1" display="目次に戻る" xr:uid="{F6975D8A-0964-4107-8F95-89C0E1DD5295}"/>
  </hyperlinks>
  <pageMargins left="0.7" right="0.7" top="0.75" bottom="0.75" header="0.51180555555555496" footer="0.51180555555555496"/>
  <pageSetup paperSize="9" scale="92" firstPageNumber="0"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V10"/>
  <sheetViews>
    <sheetView view="pageBreakPreview" zoomScale="85" zoomScaleNormal="100" zoomScaleSheetLayoutView="85" workbookViewId="0"/>
  </sheetViews>
  <sheetFormatPr defaultColWidth="8.875" defaultRowHeight="18.75"/>
  <cols>
    <col min="1" max="1" width="21.375" style="129" customWidth="1"/>
    <col min="2" max="2" width="13.375" style="129" customWidth="1"/>
    <col min="3" max="3" width="12.375" style="129" customWidth="1"/>
    <col min="4" max="4" width="13" style="129" customWidth="1"/>
    <col min="5" max="5" width="13.625" style="129" customWidth="1"/>
    <col min="6" max="6" width="8.875" style="129"/>
    <col min="7" max="7" width="5.125" style="129" customWidth="1"/>
    <col min="8" max="8" width="17" style="129" customWidth="1"/>
    <col min="9" max="16384" width="8.875" style="129"/>
  </cols>
  <sheetData>
    <row r="1" spans="1:256" ht="22.9" customHeight="1">
      <c r="A1" s="319" t="s">
        <v>1242</v>
      </c>
      <c r="B1" s="319"/>
      <c r="C1" s="319"/>
      <c r="D1" s="319"/>
      <c r="E1" s="2256" t="s">
        <v>1216</v>
      </c>
      <c r="F1" s="3036"/>
      <c r="G1" s="3036"/>
    </row>
    <row r="2" spans="1:256" ht="15" customHeight="1">
      <c r="A2" s="319"/>
      <c r="B2" s="319"/>
      <c r="C2" s="319"/>
      <c r="D2" s="319"/>
      <c r="E2" s="891"/>
      <c r="F2" s="893"/>
      <c r="G2" s="893"/>
      <c r="H2" s="4" t="s">
        <v>0</v>
      </c>
    </row>
    <row r="3" spans="1:256" ht="29.25" customHeight="1">
      <c r="A3" s="3037" t="s">
        <v>1217</v>
      </c>
      <c r="B3" s="3038"/>
      <c r="C3" s="3038"/>
      <c r="D3" s="3038"/>
      <c r="E3" s="3038"/>
      <c r="F3" s="3038"/>
      <c r="G3" s="3038"/>
    </row>
    <row r="4" spans="1:256">
      <c r="A4" s="321"/>
      <c r="B4" s="321"/>
      <c r="C4" s="321"/>
      <c r="D4" s="321"/>
      <c r="E4" s="321"/>
      <c r="F4" s="321"/>
      <c r="G4" s="512"/>
    </row>
    <row r="5" spans="1:256" ht="50.1" customHeight="1">
      <c r="A5" s="894" t="s">
        <v>1218</v>
      </c>
      <c r="B5" s="2406"/>
      <c r="C5" s="2407"/>
      <c r="D5" s="2407"/>
      <c r="E5" s="2407"/>
      <c r="F5" s="2407"/>
      <c r="G5" s="2408"/>
    </row>
    <row r="6" spans="1:256" ht="49.15" customHeight="1">
      <c r="A6" s="887" t="s">
        <v>3</v>
      </c>
      <c r="B6" s="1849" t="s">
        <v>298</v>
      </c>
      <c r="C6" s="1850"/>
      <c r="D6" s="1850"/>
      <c r="E6" s="1850"/>
      <c r="F6" s="1850"/>
      <c r="G6" s="1851"/>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ht="22.15" customHeight="1">
      <c r="A7" s="895"/>
      <c r="B7" s="896"/>
      <c r="C7" s="896"/>
      <c r="D7" s="896"/>
      <c r="E7" s="896"/>
      <c r="F7" s="896"/>
      <c r="G7" s="896"/>
      <c r="H7" s="897"/>
    </row>
    <row r="8" spans="1:256" ht="80.099999999999994" customHeight="1">
      <c r="A8" s="898" t="s">
        <v>1219</v>
      </c>
      <c r="B8" s="3039" t="s">
        <v>1220</v>
      </c>
      <c r="C8" s="3040"/>
      <c r="D8" s="3040"/>
      <c r="E8" s="3041"/>
      <c r="F8" s="3042" t="s">
        <v>89</v>
      </c>
      <c r="G8" s="3043"/>
    </row>
    <row r="9" spans="1:256" ht="33.75" customHeight="1">
      <c r="A9" s="3034" t="s">
        <v>1221</v>
      </c>
      <c r="B9" s="3035"/>
      <c r="C9" s="3035"/>
      <c r="D9" s="3035"/>
      <c r="E9" s="3035"/>
      <c r="F9" s="3035"/>
      <c r="G9" s="3035"/>
    </row>
    <row r="10" spans="1:256">
      <c r="A10" s="890"/>
      <c r="B10" s="890"/>
      <c r="C10" s="890"/>
      <c r="D10" s="890"/>
      <c r="E10" s="890"/>
      <c r="F10" s="890"/>
      <c r="G10" s="890"/>
    </row>
  </sheetData>
  <mergeCells count="7">
    <mergeCell ref="A9:G9"/>
    <mergeCell ref="E1:G1"/>
    <mergeCell ref="A3:G3"/>
    <mergeCell ref="B5:G5"/>
    <mergeCell ref="B6:G6"/>
    <mergeCell ref="B8:E8"/>
    <mergeCell ref="F8:G8"/>
  </mergeCells>
  <phoneticPr fontId="3"/>
  <hyperlinks>
    <hyperlink ref="H2" location="目次!A1" display="目次に戻る" xr:uid="{00000000-0004-0000-3A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1:M49"/>
  <sheetViews>
    <sheetView showGridLines="0" view="pageBreakPreview" zoomScaleNormal="100" zoomScaleSheetLayoutView="100" workbookViewId="0"/>
  </sheetViews>
  <sheetFormatPr defaultRowHeight="18.75"/>
  <cols>
    <col min="1" max="1" width="1.625" style="83" customWidth="1"/>
    <col min="2" max="2" width="3.5" style="83" customWidth="1"/>
    <col min="3" max="4" width="9" style="83" customWidth="1"/>
    <col min="5" max="6" width="8.5" style="83" customWidth="1"/>
    <col min="7" max="7" width="8.375" style="83" customWidth="1"/>
    <col min="8" max="8" width="7.375" style="83" customWidth="1"/>
    <col min="9" max="10" width="10" style="83" customWidth="1"/>
    <col min="11" max="11" width="17.125" style="83" customWidth="1"/>
    <col min="12" max="12" width="9" style="83"/>
    <col min="13" max="13" width="18.75" style="83" customWidth="1"/>
    <col min="14" max="256" width="9" style="83"/>
    <col min="257" max="257" width="1.625" style="83" customWidth="1"/>
    <col min="258" max="258" width="3.5" style="83" customWidth="1"/>
    <col min="259" max="260" width="9" style="83" customWidth="1"/>
    <col min="261" max="262" width="8.5" style="83" customWidth="1"/>
    <col min="263" max="263" width="8.375" style="83" customWidth="1"/>
    <col min="264" max="264" width="7.375" style="83" customWidth="1"/>
    <col min="265" max="266" width="10" style="83" customWidth="1"/>
    <col min="267" max="267" width="17.125" style="83" customWidth="1"/>
    <col min="268" max="512" width="9" style="83"/>
    <col min="513" max="513" width="1.625" style="83" customWidth="1"/>
    <col min="514" max="514" width="3.5" style="83" customWidth="1"/>
    <col min="515" max="516" width="9" style="83" customWidth="1"/>
    <col min="517" max="518" width="8.5" style="83" customWidth="1"/>
    <col min="519" max="519" width="8.375" style="83" customWidth="1"/>
    <col min="520" max="520" width="7.375" style="83" customWidth="1"/>
    <col min="521" max="522" width="10" style="83" customWidth="1"/>
    <col min="523" max="523" width="17.125" style="83" customWidth="1"/>
    <col min="524" max="768" width="9" style="83"/>
    <col min="769" max="769" width="1.625" style="83" customWidth="1"/>
    <col min="770" max="770" width="3.5" style="83" customWidth="1"/>
    <col min="771" max="772" width="9" style="83" customWidth="1"/>
    <col min="773" max="774" width="8.5" style="83" customWidth="1"/>
    <col min="775" max="775" width="8.375" style="83" customWidth="1"/>
    <col min="776" max="776" width="7.375" style="83" customWidth="1"/>
    <col min="777" max="778" width="10" style="83" customWidth="1"/>
    <col min="779" max="779" width="17.125" style="83" customWidth="1"/>
    <col min="780" max="1024" width="9" style="83"/>
    <col min="1025" max="1025" width="1.625" style="83" customWidth="1"/>
    <col min="1026" max="1026" width="3.5" style="83" customWidth="1"/>
    <col min="1027" max="1028" width="9" style="83" customWidth="1"/>
    <col min="1029" max="1030" width="8.5" style="83" customWidth="1"/>
    <col min="1031" max="1031" width="8.375" style="83" customWidth="1"/>
    <col min="1032" max="1032" width="7.375" style="83" customWidth="1"/>
    <col min="1033" max="1034" width="10" style="83" customWidth="1"/>
    <col min="1035" max="1035" width="17.125" style="83" customWidth="1"/>
    <col min="1036" max="1280" width="9" style="83"/>
    <col min="1281" max="1281" width="1.625" style="83" customWidth="1"/>
    <col min="1282" max="1282" width="3.5" style="83" customWidth="1"/>
    <col min="1283" max="1284" width="9" style="83" customWidth="1"/>
    <col min="1285" max="1286" width="8.5" style="83" customWidth="1"/>
    <col min="1287" max="1287" width="8.375" style="83" customWidth="1"/>
    <col min="1288" max="1288" width="7.375" style="83" customWidth="1"/>
    <col min="1289" max="1290" width="10" style="83" customWidth="1"/>
    <col min="1291" max="1291" width="17.125" style="83" customWidth="1"/>
    <col min="1292" max="1536" width="9" style="83"/>
    <col min="1537" max="1537" width="1.625" style="83" customWidth="1"/>
    <col min="1538" max="1538" width="3.5" style="83" customWidth="1"/>
    <col min="1539" max="1540" width="9" style="83" customWidth="1"/>
    <col min="1541" max="1542" width="8.5" style="83" customWidth="1"/>
    <col min="1543" max="1543" width="8.375" style="83" customWidth="1"/>
    <col min="1544" max="1544" width="7.375" style="83" customWidth="1"/>
    <col min="1545" max="1546" width="10" style="83" customWidth="1"/>
    <col min="1547" max="1547" width="17.125" style="83" customWidth="1"/>
    <col min="1548" max="1792" width="9" style="83"/>
    <col min="1793" max="1793" width="1.625" style="83" customWidth="1"/>
    <col min="1794" max="1794" width="3.5" style="83" customWidth="1"/>
    <col min="1795" max="1796" width="9" style="83" customWidth="1"/>
    <col min="1797" max="1798" width="8.5" style="83" customWidth="1"/>
    <col min="1799" max="1799" width="8.375" style="83" customWidth="1"/>
    <col min="1800" max="1800" width="7.375" style="83" customWidth="1"/>
    <col min="1801" max="1802" width="10" style="83" customWidth="1"/>
    <col min="1803" max="1803" width="17.125" style="83" customWidth="1"/>
    <col min="1804" max="2048" width="9" style="83"/>
    <col min="2049" max="2049" width="1.625" style="83" customWidth="1"/>
    <col min="2050" max="2050" width="3.5" style="83" customWidth="1"/>
    <col min="2051" max="2052" width="9" style="83" customWidth="1"/>
    <col min="2053" max="2054" width="8.5" style="83" customWidth="1"/>
    <col min="2055" max="2055" width="8.375" style="83" customWidth="1"/>
    <col min="2056" max="2056" width="7.375" style="83" customWidth="1"/>
    <col min="2057" max="2058" width="10" style="83" customWidth="1"/>
    <col min="2059" max="2059" width="17.125" style="83" customWidth="1"/>
    <col min="2060" max="2304" width="9" style="83"/>
    <col min="2305" max="2305" width="1.625" style="83" customWidth="1"/>
    <col min="2306" max="2306" width="3.5" style="83" customWidth="1"/>
    <col min="2307" max="2308" width="9" style="83" customWidth="1"/>
    <col min="2309" max="2310" width="8.5" style="83" customWidth="1"/>
    <col min="2311" max="2311" width="8.375" style="83" customWidth="1"/>
    <col min="2312" max="2312" width="7.375" style="83" customWidth="1"/>
    <col min="2313" max="2314" width="10" style="83" customWidth="1"/>
    <col min="2315" max="2315" width="17.125" style="83" customWidth="1"/>
    <col min="2316" max="2560" width="9" style="83"/>
    <col min="2561" max="2561" width="1.625" style="83" customWidth="1"/>
    <col min="2562" max="2562" width="3.5" style="83" customWidth="1"/>
    <col min="2563" max="2564" width="9" style="83" customWidth="1"/>
    <col min="2565" max="2566" width="8.5" style="83" customWidth="1"/>
    <col min="2567" max="2567" width="8.375" style="83" customWidth="1"/>
    <col min="2568" max="2568" width="7.375" style="83" customWidth="1"/>
    <col min="2569" max="2570" width="10" style="83" customWidth="1"/>
    <col min="2571" max="2571" width="17.125" style="83" customWidth="1"/>
    <col min="2572" max="2816" width="9" style="83"/>
    <col min="2817" max="2817" width="1.625" style="83" customWidth="1"/>
    <col min="2818" max="2818" width="3.5" style="83" customWidth="1"/>
    <col min="2819" max="2820" width="9" style="83" customWidth="1"/>
    <col min="2821" max="2822" width="8.5" style="83" customWidth="1"/>
    <col min="2823" max="2823" width="8.375" style="83" customWidth="1"/>
    <col min="2824" max="2824" width="7.375" style="83" customWidth="1"/>
    <col min="2825" max="2826" width="10" style="83" customWidth="1"/>
    <col min="2827" max="2827" width="17.125" style="83" customWidth="1"/>
    <col min="2828" max="3072" width="9" style="83"/>
    <col min="3073" max="3073" width="1.625" style="83" customWidth="1"/>
    <col min="3074" max="3074" width="3.5" style="83" customWidth="1"/>
    <col min="3075" max="3076" width="9" style="83" customWidth="1"/>
    <col min="3077" max="3078" width="8.5" style="83" customWidth="1"/>
    <col min="3079" max="3079" width="8.375" style="83" customWidth="1"/>
    <col min="3080" max="3080" width="7.375" style="83" customWidth="1"/>
    <col min="3081" max="3082" width="10" style="83" customWidth="1"/>
    <col min="3083" max="3083" width="17.125" style="83" customWidth="1"/>
    <col min="3084" max="3328" width="9" style="83"/>
    <col min="3329" max="3329" width="1.625" style="83" customWidth="1"/>
    <col min="3330" max="3330" width="3.5" style="83" customWidth="1"/>
    <col min="3331" max="3332" width="9" style="83" customWidth="1"/>
    <col min="3333" max="3334" width="8.5" style="83" customWidth="1"/>
    <col min="3335" max="3335" width="8.375" style="83" customWidth="1"/>
    <col min="3336" max="3336" width="7.375" style="83" customWidth="1"/>
    <col min="3337" max="3338" width="10" style="83" customWidth="1"/>
    <col min="3339" max="3339" width="17.125" style="83" customWidth="1"/>
    <col min="3340" max="3584" width="9" style="83"/>
    <col min="3585" max="3585" width="1.625" style="83" customWidth="1"/>
    <col min="3586" max="3586" width="3.5" style="83" customWidth="1"/>
    <col min="3587" max="3588" width="9" style="83" customWidth="1"/>
    <col min="3589" max="3590" width="8.5" style="83" customWidth="1"/>
    <col min="3591" max="3591" width="8.375" style="83" customWidth="1"/>
    <col min="3592" max="3592" width="7.375" style="83" customWidth="1"/>
    <col min="3593" max="3594" width="10" style="83" customWidth="1"/>
    <col min="3595" max="3595" width="17.125" style="83" customWidth="1"/>
    <col min="3596" max="3840" width="9" style="83"/>
    <col min="3841" max="3841" width="1.625" style="83" customWidth="1"/>
    <col min="3842" max="3842" width="3.5" style="83" customWidth="1"/>
    <col min="3843" max="3844" width="9" style="83" customWidth="1"/>
    <col min="3845" max="3846" width="8.5" style="83" customWidth="1"/>
    <col min="3847" max="3847" width="8.375" style="83" customWidth="1"/>
    <col min="3848" max="3848" width="7.375" style="83" customWidth="1"/>
    <col min="3849" max="3850" width="10" style="83" customWidth="1"/>
    <col min="3851" max="3851" width="17.125" style="83" customWidth="1"/>
    <col min="3852" max="4096" width="9" style="83"/>
    <col min="4097" max="4097" width="1.625" style="83" customWidth="1"/>
    <col min="4098" max="4098" width="3.5" style="83" customWidth="1"/>
    <col min="4099" max="4100" width="9" style="83" customWidth="1"/>
    <col min="4101" max="4102" width="8.5" style="83" customWidth="1"/>
    <col min="4103" max="4103" width="8.375" style="83" customWidth="1"/>
    <col min="4104" max="4104" width="7.375" style="83" customWidth="1"/>
    <col min="4105" max="4106" width="10" style="83" customWidth="1"/>
    <col min="4107" max="4107" width="17.125" style="83" customWidth="1"/>
    <col min="4108" max="4352" width="9" style="83"/>
    <col min="4353" max="4353" width="1.625" style="83" customWidth="1"/>
    <col min="4354" max="4354" width="3.5" style="83" customWidth="1"/>
    <col min="4355" max="4356" width="9" style="83" customWidth="1"/>
    <col min="4357" max="4358" width="8.5" style="83" customWidth="1"/>
    <col min="4359" max="4359" width="8.375" style="83" customWidth="1"/>
    <col min="4360" max="4360" width="7.375" style="83" customWidth="1"/>
    <col min="4361" max="4362" width="10" style="83" customWidth="1"/>
    <col min="4363" max="4363" width="17.125" style="83" customWidth="1"/>
    <col min="4364" max="4608" width="9" style="83"/>
    <col min="4609" max="4609" width="1.625" style="83" customWidth="1"/>
    <col min="4610" max="4610" width="3.5" style="83" customWidth="1"/>
    <col min="4611" max="4612" width="9" style="83" customWidth="1"/>
    <col min="4613" max="4614" width="8.5" style="83" customWidth="1"/>
    <col min="4615" max="4615" width="8.375" style="83" customWidth="1"/>
    <col min="4616" max="4616" width="7.375" style="83" customWidth="1"/>
    <col min="4617" max="4618" width="10" style="83" customWidth="1"/>
    <col min="4619" max="4619" width="17.125" style="83" customWidth="1"/>
    <col min="4620" max="4864" width="9" style="83"/>
    <col min="4865" max="4865" width="1.625" style="83" customWidth="1"/>
    <col min="4866" max="4866" width="3.5" style="83" customWidth="1"/>
    <col min="4867" max="4868" width="9" style="83" customWidth="1"/>
    <col min="4869" max="4870" width="8.5" style="83" customWidth="1"/>
    <col min="4871" max="4871" width="8.375" style="83" customWidth="1"/>
    <col min="4872" max="4872" width="7.375" style="83" customWidth="1"/>
    <col min="4873" max="4874" width="10" style="83" customWidth="1"/>
    <col min="4875" max="4875" width="17.125" style="83" customWidth="1"/>
    <col min="4876" max="5120" width="9" style="83"/>
    <col min="5121" max="5121" width="1.625" style="83" customWidth="1"/>
    <col min="5122" max="5122" width="3.5" style="83" customWidth="1"/>
    <col min="5123" max="5124" width="9" style="83" customWidth="1"/>
    <col min="5125" max="5126" width="8.5" style="83" customWidth="1"/>
    <col min="5127" max="5127" width="8.375" style="83" customWidth="1"/>
    <col min="5128" max="5128" width="7.375" style="83" customWidth="1"/>
    <col min="5129" max="5130" width="10" style="83" customWidth="1"/>
    <col min="5131" max="5131" width="17.125" style="83" customWidth="1"/>
    <col min="5132" max="5376" width="9" style="83"/>
    <col min="5377" max="5377" width="1.625" style="83" customWidth="1"/>
    <col min="5378" max="5378" width="3.5" style="83" customWidth="1"/>
    <col min="5379" max="5380" width="9" style="83" customWidth="1"/>
    <col min="5381" max="5382" width="8.5" style="83" customWidth="1"/>
    <col min="5383" max="5383" width="8.375" style="83" customWidth="1"/>
    <col min="5384" max="5384" width="7.375" style="83" customWidth="1"/>
    <col min="5385" max="5386" width="10" style="83" customWidth="1"/>
    <col min="5387" max="5387" width="17.125" style="83" customWidth="1"/>
    <col min="5388" max="5632" width="9" style="83"/>
    <col min="5633" max="5633" width="1.625" style="83" customWidth="1"/>
    <col min="5634" max="5634" width="3.5" style="83" customWidth="1"/>
    <col min="5635" max="5636" width="9" style="83" customWidth="1"/>
    <col min="5637" max="5638" width="8.5" style="83" customWidth="1"/>
    <col min="5639" max="5639" width="8.375" style="83" customWidth="1"/>
    <col min="5640" max="5640" width="7.375" style="83" customWidth="1"/>
    <col min="5641" max="5642" width="10" style="83" customWidth="1"/>
    <col min="5643" max="5643" width="17.125" style="83" customWidth="1"/>
    <col min="5644" max="5888" width="9" style="83"/>
    <col min="5889" max="5889" width="1.625" style="83" customWidth="1"/>
    <col min="5890" max="5890" width="3.5" style="83" customWidth="1"/>
    <col min="5891" max="5892" width="9" style="83" customWidth="1"/>
    <col min="5893" max="5894" width="8.5" style="83" customWidth="1"/>
    <col min="5895" max="5895" width="8.375" style="83" customWidth="1"/>
    <col min="5896" max="5896" width="7.375" style="83" customWidth="1"/>
    <col min="5897" max="5898" width="10" style="83" customWidth="1"/>
    <col min="5899" max="5899" width="17.125" style="83" customWidth="1"/>
    <col min="5900" max="6144" width="9" style="83"/>
    <col min="6145" max="6145" width="1.625" style="83" customWidth="1"/>
    <col min="6146" max="6146" width="3.5" style="83" customWidth="1"/>
    <col min="6147" max="6148" width="9" style="83" customWidth="1"/>
    <col min="6149" max="6150" width="8.5" style="83" customWidth="1"/>
    <col min="6151" max="6151" width="8.375" style="83" customWidth="1"/>
    <col min="6152" max="6152" width="7.375" style="83" customWidth="1"/>
    <col min="6153" max="6154" width="10" style="83" customWidth="1"/>
    <col min="6155" max="6155" width="17.125" style="83" customWidth="1"/>
    <col min="6156" max="6400" width="9" style="83"/>
    <col min="6401" max="6401" width="1.625" style="83" customWidth="1"/>
    <col min="6402" max="6402" width="3.5" style="83" customWidth="1"/>
    <col min="6403" max="6404" width="9" style="83" customWidth="1"/>
    <col min="6405" max="6406" width="8.5" style="83" customWidth="1"/>
    <col min="6407" max="6407" width="8.375" style="83" customWidth="1"/>
    <col min="6408" max="6408" width="7.375" style="83" customWidth="1"/>
    <col min="6409" max="6410" width="10" style="83" customWidth="1"/>
    <col min="6411" max="6411" width="17.125" style="83" customWidth="1"/>
    <col min="6412" max="6656" width="9" style="83"/>
    <col min="6657" max="6657" width="1.625" style="83" customWidth="1"/>
    <col min="6658" max="6658" width="3.5" style="83" customWidth="1"/>
    <col min="6659" max="6660" width="9" style="83" customWidth="1"/>
    <col min="6661" max="6662" width="8.5" style="83" customWidth="1"/>
    <col min="6663" max="6663" width="8.375" style="83" customWidth="1"/>
    <col min="6664" max="6664" width="7.375" style="83" customWidth="1"/>
    <col min="6665" max="6666" width="10" style="83" customWidth="1"/>
    <col min="6667" max="6667" width="17.125" style="83" customWidth="1"/>
    <col min="6668" max="6912" width="9" style="83"/>
    <col min="6913" max="6913" width="1.625" style="83" customWidth="1"/>
    <col min="6914" max="6914" width="3.5" style="83" customWidth="1"/>
    <col min="6915" max="6916" width="9" style="83" customWidth="1"/>
    <col min="6917" max="6918" width="8.5" style="83" customWidth="1"/>
    <col min="6919" max="6919" width="8.375" style="83" customWidth="1"/>
    <col min="6920" max="6920" width="7.375" style="83" customWidth="1"/>
    <col min="6921" max="6922" width="10" style="83" customWidth="1"/>
    <col min="6923" max="6923" width="17.125" style="83" customWidth="1"/>
    <col min="6924" max="7168" width="9" style="83"/>
    <col min="7169" max="7169" width="1.625" style="83" customWidth="1"/>
    <col min="7170" max="7170" width="3.5" style="83" customWidth="1"/>
    <col min="7171" max="7172" width="9" style="83" customWidth="1"/>
    <col min="7173" max="7174" width="8.5" style="83" customWidth="1"/>
    <col min="7175" max="7175" width="8.375" style="83" customWidth="1"/>
    <col min="7176" max="7176" width="7.375" style="83" customWidth="1"/>
    <col min="7177" max="7178" width="10" style="83" customWidth="1"/>
    <col min="7179" max="7179" width="17.125" style="83" customWidth="1"/>
    <col min="7180" max="7424" width="9" style="83"/>
    <col min="7425" max="7425" width="1.625" style="83" customWidth="1"/>
    <col min="7426" max="7426" width="3.5" style="83" customWidth="1"/>
    <col min="7427" max="7428" width="9" style="83" customWidth="1"/>
    <col min="7429" max="7430" width="8.5" style="83" customWidth="1"/>
    <col min="7431" max="7431" width="8.375" style="83" customWidth="1"/>
    <col min="7432" max="7432" width="7.375" style="83" customWidth="1"/>
    <col min="7433" max="7434" width="10" style="83" customWidth="1"/>
    <col min="7435" max="7435" width="17.125" style="83" customWidth="1"/>
    <col min="7436" max="7680" width="9" style="83"/>
    <col min="7681" max="7681" width="1.625" style="83" customWidth="1"/>
    <col min="7682" max="7682" width="3.5" style="83" customWidth="1"/>
    <col min="7683" max="7684" width="9" style="83" customWidth="1"/>
    <col min="7685" max="7686" width="8.5" style="83" customWidth="1"/>
    <col min="7687" max="7687" width="8.375" style="83" customWidth="1"/>
    <col min="7688" max="7688" width="7.375" style="83" customWidth="1"/>
    <col min="7689" max="7690" width="10" style="83" customWidth="1"/>
    <col min="7691" max="7691" width="17.125" style="83" customWidth="1"/>
    <col min="7692" max="7936" width="9" style="83"/>
    <col min="7937" max="7937" width="1.625" style="83" customWidth="1"/>
    <col min="7938" max="7938" width="3.5" style="83" customWidth="1"/>
    <col min="7939" max="7940" width="9" style="83" customWidth="1"/>
    <col min="7941" max="7942" width="8.5" style="83" customWidth="1"/>
    <col min="7943" max="7943" width="8.375" style="83" customWidth="1"/>
    <col min="7944" max="7944" width="7.375" style="83" customWidth="1"/>
    <col min="7945" max="7946" width="10" style="83" customWidth="1"/>
    <col min="7947" max="7947" width="17.125" style="83" customWidth="1"/>
    <col min="7948" max="8192" width="9" style="83"/>
    <col min="8193" max="8193" width="1.625" style="83" customWidth="1"/>
    <col min="8194" max="8194" width="3.5" style="83" customWidth="1"/>
    <col min="8195" max="8196" width="9" style="83" customWidth="1"/>
    <col min="8197" max="8198" width="8.5" style="83" customWidth="1"/>
    <col min="8199" max="8199" width="8.375" style="83" customWidth="1"/>
    <col min="8200" max="8200" width="7.375" style="83" customWidth="1"/>
    <col min="8201" max="8202" width="10" style="83" customWidth="1"/>
    <col min="8203" max="8203" width="17.125" style="83" customWidth="1"/>
    <col min="8204" max="8448" width="9" style="83"/>
    <col min="8449" max="8449" width="1.625" style="83" customWidth="1"/>
    <col min="8450" max="8450" width="3.5" style="83" customWidth="1"/>
    <col min="8451" max="8452" width="9" style="83" customWidth="1"/>
    <col min="8453" max="8454" width="8.5" style="83" customWidth="1"/>
    <col min="8455" max="8455" width="8.375" style="83" customWidth="1"/>
    <col min="8456" max="8456" width="7.375" style="83" customWidth="1"/>
    <col min="8457" max="8458" width="10" style="83" customWidth="1"/>
    <col min="8459" max="8459" width="17.125" style="83" customWidth="1"/>
    <col min="8460" max="8704" width="9" style="83"/>
    <col min="8705" max="8705" width="1.625" style="83" customWidth="1"/>
    <col min="8706" max="8706" width="3.5" style="83" customWidth="1"/>
    <col min="8707" max="8708" width="9" style="83" customWidth="1"/>
    <col min="8709" max="8710" width="8.5" style="83" customWidth="1"/>
    <col min="8711" max="8711" width="8.375" style="83" customWidth="1"/>
    <col min="8712" max="8712" width="7.375" style="83" customWidth="1"/>
    <col min="8713" max="8714" width="10" style="83" customWidth="1"/>
    <col min="8715" max="8715" width="17.125" style="83" customWidth="1"/>
    <col min="8716" max="8960" width="9" style="83"/>
    <col min="8961" max="8961" width="1.625" style="83" customWidth="1"/>
    <col min="8962" max="8962" width="3.5" style="83" customWidth="1"/>
    <col min="8963" max="8964" width="9" style="83" customWidth="1"/>
    <col min="8965" max="8966" width="8.5" style="83" customWidth="1"/>
    <col min="8967" max="8967" width="8.375" style="83" customWidth="1"/>
    <col min="8968" max="8968" width="7.375" style="83" customWidth="1"/>
    <col min="8969" max="8970" width="10" style="83" customWidth="1"/>
    <col min="8971" max="8971" width="17.125" style="83" customWidth="1"/>
    <col min="8972" max="9216" width="9" style="83"/>
    <col min="9217" max="9217" width="1.625" style="83" customWidth="1"/>
    <col min="9218" max="9218" width="3.5" style="83" customWidth="1"/>
    <col min="9219" max="9220" width="9" style="83" customWidth="1"/>
    <col min="9221" max="9222" width="8.5" style="83" customWidth="1"/>
    <col min="9223" max="9223" width="8.375" style="83" customWidth="1"/>
    <col min="9224" max="9224" width="7.375" style="83" customWidth="1"/>
    <col min="9225" max="9226" width="10" style="83" customWidth="1"/>
    <col min="9227" max="9227" width="17.125" style="83" customWidth="1"/>
    <col min="9228" max="9472" width="9" style="83"/>
    <col min="9473" max="9473" width="1.625" style="83" customWidth="1"/>
    <col min="9474" max="9474" width="3.5" style="83" customWidth="1"/>
    <col min="9475" max="9476" width="9" style="83" customWidth="1"/>
    <col min="9477" max="9478" width="8.5" style="83" customWidth="1"/>
    <col min="9479" max="9479" width="8.375" style="83" customWidth="1"/>
    <col min="9480" max="9480" width="7.375" style="83" customWidth="1"/>
    <col min="9481" max="9482" width="10" style="83" customWidth="1"/>
    <col min="9483" max="9483" width="17.125" style="83" customWidth="1"/>
    <col min="9484" max="9728" width="9" style="83"/>
    <col min="9729" max="9729" width="1.625" style="83" customWidth="1"/>
    <col min="9730" max="9730" width="3.5" style="83" customWidth="1"/>
    <col min="9731" max="9732" width="9" style="83" customWidth="1"/>
    <col min="9733" max="9734" width="8.5" style="83" customWidth="1"/>
    <col min="9735" max="9735" width="8.375" style="83" customWidth="1"/>
    <col min="9736" max="9736" width="7.375" style="83" customWidth="1"/>
    <col min="9737" max="9738" width="10" style="83" customWidth="1"/>
    <col min="9739" max="9739" width="17.125" style="83" customWidth="1"/>
    <col min="9740" max="9984" width="9" style="83"/>
    <col min="9985" max="9985" width="1.625" style="83" customWidth="1"/>
    <col min="9986" max="9986" width="3.5" style="83" customWidth="1"/>
    <col min="9987" max="9988" width="9" style="83" customWidth="1"/>
    <col min="9989" max="9990" width="8.5" style="83" customWidth="1"/>
    <col min="9991" max="9991" width="8.375" style="83" customWidth="1"/>
    <col min="9992" max="9992" width="7.375" style="83" customWidth="1"/>
    <col min="9993" max="9994" width="10" style="83" customWidth="1"/>
    <col min="9995" max="9995" width="17.125" style="83" customWidth="1"/>
    <col min="9996" max="10240" width="9" style="83"/>
    <col min="10241" max="10241" width="1.625" style="83" customWidth="1"/>
    <col min="10242" max="10242" width="3.5" style="83" customWidth="1"/>
    <col min="10243" max="10244" width="9" style="83" customWidth="1"/>
    <col min="10245" max="10246" width="8.5" style="83" customWidth="1"/>
    <col min="10247" max="10247" width="8.375" style="83" customWidth="1"/>
    <col min="10248" max="10248" width="7.375" style="83" customWidth="1"/>
    <col min="10249" max="10250" width="10" style="83" customWidth="1"/>
    <col min="10251" max="10251" width="17.125" style="83" customWidth="1"/>
    <col min="10252" max="10496" width="9" style="83"/>
    <col min="10497" max="10497" width="1.625" style="83" customWidth="1"/>
    <col min="10498" max="10498" width="3.5" style="83" customWidth="1"/>
    <col min="10499" max="10500" width="9" style="83" customWidth="1"/>
    <col min="10501" max="10502" width="8.5" style="83" customWidth="1"/>
    <col min="10503" max="10503" width="8.375" style="83" customWidth="1"/>
    <col min="10504" max="10504" width="7.375" style="83" customWidth="1"/>
    <col min="10505" max="10506" width="10" style="83" customWidth="1"/>
    <col min="10507" max="10507" width="17.125" style="83" customWidth="1"/>
    <col min="10508" max="10752" width="9" style="83"/>
    <col min="10753" max="10753" width="1.625" style="83" customWidth="1"/>
    <col min="10754" max="10754" width="3.5" style="83" customWidth="1"/>
    <col min="10755" max="10756" width="9" style="83" customWidth="1"/>
    <col min="10757" max="10758" width="8.5" style="83" customWidth="1"/>
    <col min="10759" max="10759" width="8.375" style="83" customWidth="1"/>
    <col min="10760" max="10760" width="7.375" style="83" customWidth="1"/>
    <col min="10761" max="10762" width="10" style="83" customWidth="1"/>
    <col min="10763" max="10763" width="17.125" style="83" customWidth="1"/>
    <col min="10764" max="11008" width="9" style="83"/>
    <col min="11009" max="11009" width="1.625" style="83" customWidth="1"/>
    <col min="11010" max="11010" width="3.5" style="83" customWidth="1"/>
    <col min="11011" max="11012" width="9" style="83" customWidth="1"/>
    <col min="11013" max="11014" width="8.5" style="83" customWidth="1"/>
    <col min="11015" max="11015" width="8.375" style="83" customWidth="1"/>
    <col min="11016" max="11016" width="7.375" style="83" customWidth="1"/>
    <col min="11017" max="11018" width="10" style="83" customWidth="1"/>
    <col min="11019" max="11019" width="17.125" style="83" customWidth="1"/>
    <col min="11020" max="11264" width="9" style="83"/>
    <col min="11265" max="11265" width="1.625" style="83" customWidth="1"/>
    <col min="11266" max="11266" width="3.5" style="83" customWidth="1"/>
    <col min="11267" max="11268" width="9" style="83" customWidth="1"/>
    <col min="11269" max="11270" width="8.5" style="83" customWidth="1"/>
    <col min="11271" max="11271" width="8.375" style="83" customWidth="1"/>
    <col min="11272" max="11272" width="7.375" style="83" customWidth="1"/>
    <col min="11273" max="11274" width="10" style="83" customWidth="1"/>
    <col min="11275" max="11275" width="17.125" style="83" customWidth="1"/>
    <col min="11276" max="11520" width="9" style="83"/>
    <col min="11521" max="11521" width="1.625" style="83" customWidth="1"/>
    <col min="11522" max="11522" width="3.5" style="83" customWidth="1"/>
    <col min="11523" max="11524" width="9" style="83" customWidth="1"/>
    <col min="11525" max="11526" width="8.5" style="83" customWidth="1"/>
    <col min="11527" max="11527" width="8.375" style="83" customWidth="1"/>
    <col min="11528" max="11528" width="7.375" style="83" customWidth="1"/>
    <col min="11529" max="11530" width="10" style="83" customWidth="1"/>
    <col min="11531" max="11531" width="17.125" style="83" customWidth="1"/>
    <col min="11532" max="11776" width="9" style="83"/>
    <col min="11777" max="11777" width="1.625" style="83" customWidth="1"/>
    <col min="11778" max="11778" width="3.5" style="83" customWidth="1"/>
    <col min="11779" max="11780" width="9" style="83" customWidth="1"/>
    <col min="11781" max="11782" width="8.5" style="83" customWidth="1"/>
    <col min="11783" max="11783" width="8.375" style="83" customWidth="1"/>
    <col min="11784" max="11784" width="7.375" style="83" customWidth="1"/>
    <col min="11785" max="11786" width="10" style="83" customWidth="1"/>
    <col min="11787" max="11787" width="17.125" style="83" customWidth="1"/>
    <col min="11788" max="12032" width="9" style="83"/>
    <col min="12033" max="12033" width="1.625" style="83" customWidth="1"/>
    <col min="12034" max="12034" width="3.5" style="83" customWidth="1"/>
    <col min="12035" max="12036" width="9" style="83" customWidth="1"/>
    <col min="12037" max="12038" width="8.5" style="83" customWidth="1"/>
    <col min="12039" max="12039" width="8.375" style="83" customWidth="1"/>
    <col min="12040" max="12040" width="7.375" style="83" customWidth="1"/>
    <col min="12041" max="12042" width="10" style="83" customWidth="1"/>
    <col min="12043" max="12043" width="17.125" style="83" customWidth="1"/>
    <col min="12044" max="12288" width="9" style="83"/>
    <col min="12289" max="12289" width="1.625" style="83" customWidth="1"/>
    <col min="12290" max="12290" width="3.5" style="83" customWidth="1"/>
    <col min="12291" max="12292" width="9" style="83" customWidth="1"/>
    <col min="12293" max="12294" width="8.5" style="83" customWidth="1"/>
    <col min="12295" max="12295" width="8.375" style="83" customWidth="1"/>
    <col min="12296" max="12296" width="7.375" style="83" customWidth="1"/>
    <col min="12297" max="12298" width="10" style="83" customWidth="1"/>
    <col min="12299" max="12299" width="17.125" style="83" customWidth="1"/>
    <col min="12300" max="12544" width="9" style="83"/>
    <col min="12545" max="12545" width="1.625" style="83" customWidth="1"/>
    <col min="12546" max="12546" width="3.5" style="83" customWidth="1"/>
    <col min="12547" max="12548" width="9" style="83" customWidth="1"/>
    <col min="12549" max="12550" width="8.5" style="83" customWidth="1"/>
    <col min="12551" max="12551" width="8.375" style="83" customWidth="1"/>
    <col min="12552" max="12552" width="7.375" style="83" customWidth="1"/>
    <col min="12553" max="12554" width="10" style="83" customWidth="1"/>
    <col min="12555" max="12555" width="17.125" style="83" customWidth="1"/>
    <col min="12556" max="12800" width="9" style="83"/>
    <col min="12801" max="12801" width="1.625" style="83" customWidth="1"/>
    <col min="12802" max="12802" width="3.5" style="83" customWidth="1"/>
    <col min="12803" max="12804" width="9" style="83" customWidth="1"/>
    <col min="12805" max="12806" width="8.5" style="83" customWidth="1"/>
    <col min="12807" max="12807" width="8.375" style="83" customWidth="1"/>
    <col min="12808" max="12808" width="7.375" style="83" customWidth="1"/>
    <col min="12809" max="12810" width="10" style="83" customWidth="1"/>
    <col min="12811" max="12811" width="17.125" style="83" customWidth="1"/>
    <col min="12812" max="13056" width="9" style="83"/>
    <col min="13057" max="13057" width="1.625" style="83" customWidth="1"/>
    <col min="13058" max="13058" width="3.5" style="83" customWidth="1"/>
    <col min="13059" max="13060" width="9" style="83" customWidth="1"/>
    <col min="13061" max="13062" width="8.5" style="83" customWidth="1"/>
    <col min="13063" max="13063" width="8.375" style="83" customWidth="1"/>
    <col min="13064" max="13064" width="7.375" style="83" customWidth="1"/>
    <col min="13065" max="13066" width="10" style="83" customWidth="1"/>
    <col min="13067" max="13067" width="17.125" style="83" customWidth="1"/>
    <col min="13068" max="13312" width="9" style="83"/>
    <col min="13313" max="13313" width="1.625" style="83" customWidth="1"/>
    <col min="13314" max="13314" width="3.5" style="83" customWidth="1"/>
    <col min="13315" max="13316" width="9" style="83" customWidth="1"/>
    <col min="13317" max="13318" width="8.5" style="83" customWidth="1"/>
    <col min="13319" max="13319" width="8.375" style="83" customWidth="1"/>
    <col min="13320" max="13320" width="7.375" style="83" customWidth="1"/>
    <col min="13321" max="13322" width="10" style="83" customWidth="1"/>
    <col min="13323" max="13323" width="17.125" style="83" customWidth="1"/>
    <col min="13324" max="13568" width="9" style="83"/>
    <col min="13569" max="13569" width="1.625" style="83" customWidth="1"/>
    <col min="13570" max="13570" width="3.5" style="83" customWidth="1"/>
    <col min="13571" max="13572" width="9" style="83" customWidth="1"/>
    <col min="13573" max="13574" width="8.5" style="83" customWidth="1"/>
    <col min="13575" max="13575" width="8.375" style="83" customWidth="1"/>
    <col min="13576" max="13576" width="7.375" style="83" customWidth="1"/>
    <col min="13577" max="13578" width="10" style="83" customWidth="1"/>
    <col min="13579" max="13579" width="17.125" style="83" customWidth="1"/>
    <col min="13580" max="13824" width="9" style="83"/>
    <col min="13825" max="13825" width="1.625" style="83" customWidth="1"/>
    <col min="13826" max="13826" width="3.5" style="83" customWidth="1"/>
    <col min="13827" max="13828" width="9" style="83" customWidth="1"/>
    <col min="13829" max="13830" width="8.5" style="83" customWidth="1"/>
    <col min="13831" max="13831" width="8.375" style="83" customWidth="1"/>
    <col min="13832" max="13832" width="7.375" style="83" customWidth="1"/>
    <col min="13833" max="13834" width="10" style="83" customWidth="1"/>
    <col min="13835" max="13835" width="17.125" style="83" customWidth="1"/>
    <col min="13836" max="14080" width="9" style="83"/>
    <col min="14081" max="14081" width="1.625" style="83" customWidth="1"/>
    <col min="14082" max="14082" width="3.5" style="83" customWidth="1"/>
    <col min="14083" max="14084" width="9" style="83" customWidth="1"/>
    <col min="14085" max="14086" width="8.5" style="83" customWidth="1"/>
    <col min="14087" max="14087" width="8.375" style="83" customWidth="1"/>
    <col min="14088" max="14088" width="7.375" style="83" customWidth="1"/>
    <col min="14089" max="14090" width="10" style="83" customWidth="1"/>
    <col min="14091" max="14091" width="17.125" style="83" customWidth="1"/>
    <col min="14092" max="14336" width="9" style="83"/>
    <col min="14337" max="14337" width="1.625" style="83" customWidth="1"/>
    <col min="14338" max="14338" width="3.5" style="83" customWidth="1"/>
    <col min="14339" max="14340" width="9" style="83" customWidth="1"/>
    <col min="14341" max="14342" width="8.5" style="83" customWidth="1"/>
    <col min="14343" max="14343" width="8.375" style="83" customWidth="1"/>
    <col min="14344" max="14344" width="7.375" style="83" customWidth="1"/>
    <col min="14345" max="14346" width="10" style="83" customWidth="1"/>
    <col min="14347" max="14347" width="17.125" style="83" customWidth="1"/>
    <col min="14348" max="14592" width="9" style="83"/>
    <col min="14593" max="14593" width="1.625" style="83" customWidth="1"/>
    <col min="14594" max="14594" width="3.5" style="83" customWidth="1"/>
    <col min="14595" max="14596" width="9" style="83" customWidth="1"/>
    <col min="14597" max="14598" width="8.5" style="83" customWidth="1"/>
    <col min="14599" max="14599" width="8.375" style="83" customWidth="1"/>
    <col min="14600" max="14600" width="7.375" style="83" customWidth="1"/>
    <col min="14601" max="14602" width="10" style="83" customWidth="1"/>
    <col min="14603" max="14603" width="17.125" style="83" customWidth="1"/>
    <col min="14604" max="14848" width="9" style="83"/>
    <col min="14849" max="14849" width="1.625" style="83" customWidth="1"/>
    <col min="14850" max="14850" width="3.5" style="83" customWidth="1"/>
    <col min="14851" max="14852" width="9" style="83" customWidth="1"/>
    <col min="14853" max="14854" width="8.5" style="83" customWidth="1"/>
    <col min="14855" max="14855" width="8.375" style="83" customWidth="1"/>
    <col min="14856" max="14856" width="7.375" style="83" customWidth="1"/>
    <col min="14857" max="14858" width="10" style="83" customWidth="1"/>
    <col min="14859" max="14859" width="17.125" style="83" customWidth="1"/>
    <col min="14860" max="15104" width="9" style="83"/>
    <col min="15105" max="15105" width="1.625" style="83" customWidth="1"/>
    <col min="15106" max="15106" width="3.5" style="83" customWidth="1"/>
    <col min="15107" max="15108" width="9" style="83" customWidth="1"/>
    <col min="15109" max="15110" width="8.5" style="83" customWidth="1"/>
    <col min="15111" max="15111" width="8.375" style="83" customWidth="1"/>
    <col min="15112" max="15112" width="7.375" style="83" customWidth="1"/>
    <col min="15113" max="15114" width="10" style="83" customWidth="1"/>
    <col min="15115" max="15115" width="17.125" style="83" customWidth="1"/>
    <col min="15116" max="15360" width="9" style="83"/>
    <col min="15361" max="15361" width="1.625" style="83" customWidth="1"/>
    <col min="15362" max="15362" width="3.5" style="83" customWidth="1"/>
    <col min="15363" max="15364" width="9" style="83" customWidth="1"/>
    <col min="15365" max="15366" width="8.5" style="83" customWidth="1"/>
    <col min="15367" max="15367" width="8.375" style="83" customWidth="1"/>
    <col min="15368" max="15368" width="7.375" style="83" customWidth="1"/>
    <col min="15369" max="15370" width="10" style="83" customWidth="1"/>
    <col min="15371" max="15371" width="17.125" style="83" customWidth="1"/>
    <col min="15372" max="15616" width="9" style="83"/>
    <col min="15617" max="15617" width="1.625" style="83" customWidth="1"/>
    <col min="15618" max="15618" width="3.5" style="83" customWidth="1"/>
    <col min="15619" max="15620" width="9" style="83" customWidth="1"/>
    <col min="15621" max="15622" width="8.5" style="83" customWidth="1"/>
    <col min="15623" max="15623" width="8.375" style="83" customWidth="1"/>
    <col min="15624" max="15624" width="7.375" style="83" customWidth="1"/>
    <col min="15625" max="15626" width="10" style="83" customWidth="1"/>
    <col min="15627" max="15627" width="17.125" style="83" customWidth="1"/>
    <col min="15628" max="15872" width="9" style="83"/>
    <col min="15873" max="15873" width="1.625" style="83" customWidth="1"/>
    <col min="15874" max="15874" width="3.5" style="83" customWidth="1"/>
    <col min="15875" max="15876" width="9" style="83" customWidth="1"/>
    <col min="15877" max="15878" width="8.5" style="83" customWidth="1"/>
    <col min="15879" max="15879" width="8.375" style="83" customWidth="1"/>
    <col min="15880" max="15880" width="7.375" style="83" customWidth="1"/>
    <col min="15881" max="15882" width="10" style="83" customWidth="1"/>
    <col min="15883" max="15883" width="17.125" style="83" customWidth="1"/>
    <col min="15884" max="16128" width="9" style="83"/>
    <col min="16129" max="16129" width="1.625" style="83" customWidth="1"/>
    <col min="16130" max="16130" width="3.5" style="83" customWidth="1"/>
    <col min="16131" max="16132" width="9" style="83" customWidth="1"/>
    <col min="16133" max="16134" width="8.5" style="83" customWidth="1"/>
    <col min="16135" max="16135" width="8.375" style="83" customWidth="1"/>
    <col min="16136" max="16136" width="7.375" style="83" customWidth="1"/>
    <col min="16137" max="16138" width="10" style="83" customWidth="1"/>
    <col min="16139" max="16139" width="17.125" style="83" customWidth="1"/>
    <col min="16140" max="16384" width="9" style="83"/>
  </cols>
  <sheetData>
    <row r="1" spans="2:13" ht="18" customHeight="1">
      <c r="B1" s="904"/>
      <c r="C1" s="904" t="s">
        <v>374</v>
      </c>
      <c r="H1" s="1238" t="s">
        <v>83</v>
      </c>
      <c r="I1" s="1238"/>
      <c r="J1" s="1238"/>
      <c r="K1" s="1238"/>
    </row>
    <row r="2" spans="2:13" ht="41.25" customHeight="1">
      <c r="B2" s="1240" t="s">
        <v>254</v>
      </c>
      <c r="C2" s="1241"/>
      <c r="D2" s="1241"/>
      <c r="E2" s="1241"/>
      <c r="F2" s="1241"/>
      <c r="G2" s="1241"/>
      <c r="H2" s="1241"/>
      <c r="I2" s="1241"/>
      <c r="J2" s="1241"/>
      <c r="K2" s="1241"/>
    </row>
    <row r="3" spans="2:13" ht="6" customHeight="1">
      <c r="B3" s="1288"/>
      <c r="C3" s="1288"/>
      <c r="D3" s="1288"/>
      <c r="E3" s="1289"/>
      <c r="F3" s="1237"/>
      <c r="G3" s="109"/>
    </row>
    <row r="4" spans="2:13" ht="15" customHeight="1">
      <c r="B4" s="1288"/>
      <c r="C4" s="1288"/>
      <c r="D4" s="1288"/>
      <c r="E4" s="1289"/>
      <c r="F4" s="1237"/>
      <c r="G4" s="109"/>
      <c r="H4" s="1296" t="s">
        <v>81</v>
      </c>
      <c r="I4" s="1296"/>
      <c r="J4" s="1291"/>
      <c r="K4" s="1291"/>
      <c r="M4" s="1" t="s">
        <v>0</v>
      </c>
    </row>
    <row r="5" spans="2:13" ht="15" customHeight="1">
      <c r="B5" s="1288"/>
      <c r="C5" s="1288"/>
      <c r="D5" s="1288"/>
      <c r="E5" s="1289"/>
      <c r="F5" s="1237"/>
      <c r="G5" s="110"/>
      <c r="H5" s="1296"/>
      <c r="I5" s="1296"/>
      <c r="J5" s="1291"/>
      <c r="K5" s="1291"/>
    </row>
    <row r="6" spans="2:13" ht="6" customHeight="1" thickBot="1">
      <c r="B6" s="111"/>
      <c r="C6" s="111"/>
      <c r="D6" s="111"/>
      <c r="E6" s="111"/>
      <c r="F6" s="111"/>
      <c r="G6" s="111"/>
      <c r="H6" s="111"/>
      <c r="I6" s="111"/>
      <c r="J6" s="111"/>
      <c r="K6" s="111"/>
    </row>
    <row r="7" spans="2:13" s="111" customFormat="1" ht="24.75" customHeight="1">
      <c r="B7" s="112"/>
      <c r="C7" s="1210" t="s">
        <v>8</v>
      </c>
      <c r="D7" s="1210"/>
      <c r="E7" s="1210" t="s">
        <v>251</v>
      </c>
      <c r="F7" s="1210"/>
      <c r="G7" s="1210" t="s">
        <v>79</v>
      </c>
      <c r="H7" s="1283"/>
      <c r="I7" s="1294" t="s">
        <v>255</v>
      </c>
      <c r="J7" s="1295"/>
      <c r="K7" s="113" t="s">
        <v>77</v>
      </c>
    </row>
    <row r="8" spans="2:13" s="111" customFormat="1" ht="17.25" customHeight="1">
      <c r="B8" s="112">
        <f>ROW()-7</f>
        <v>1</v>
      </c>
      <c r="C8" s="1257"/>
      <c r="D8" s="1257"/>
      <c r="E8" s="1270"/>
      <c r="F8" s="1271"/>
      <c r="G8" s="1257"/>
      <c r="H8" s="1258"/>
      <c r="I8" s="1263"/>
      <c r="J8" s="1264"/>
      <c r="K8" s="114"/>
    </row>
    <row r="9" spans="2:13" s="111" customFormat="1" ht="17.25" customHeight="1">
      <c r="B9" s="112">
        <f t="shared" ref="B9:B47" si="0">ROW()-7</f>
        <v>2</v>
      </c>
      <c r="C9" s="1257"/>
      <c r="D9" s="1257"/>
      <c r="E9" s="1270"/>
      <c r="F9" s="1271"/>
      <c r="G9" s="1257"/>
      <c r="H9" s="1258"/>
      <c r="I9" s="1263"/>
      <c r="J9" s="1264"/>
      <c r="K9" s="114"/>
    </row>
    <row r="10" spans="2:13" s="111" customFormat="1" ht="17.25" customHeight="1">
      <c r="B10" s="112">
        <f t="shared" si="0"/>
        <v>3</v>
      </c>
      <c r="C10" s="1258"/>
      <c r="D10" s="1274"/>
      <c r="E10" s="1272"/>
      <c r="F10" s="1275"/>
      <c r="G10" s="1258"/>
      <c r="H10" s="1276"/>
      <c r="I10" s="1263"/>
      <c r="J10" s="1277"/>
      <c r="K10" s="114"/>
    </row>
    <row r="11" spans="2:13" s="111" customFormat="1" ht="17.25" customHeight="1">
      <c r="B11" s="112">
        <f t="shared" si="0"/>
        <v>4</v>
      </c>
      <c r="C11" s="1258"/>
      <c r="D11" s="1274"/>
      <c r="E11" s="1272"/>
      <c r="F11" s="1275"/>
      <c r="G11" s="1258"/>
      <c r="H11" s="1276"/>
      <c r="I11" s="1263"/>
      <c r="J11" s="1277"/>
      <c r="K11" s="114"/>
    </row>
    <row r="12" spans="2:13" s="111" customFormat="1" ht="17.25" customHeight="1">
      <c r="B12" s="112">
        <f t="shared" si="0"/>
        <v>5</v>
      </c>
      <c r="C12" s="1258"/>
      <c r="D12" s="1274"/>
      <c r="E12" s="1272"/>
      <c r="F12" s="1275"/>
      <c r="G12" s="1258"/>
      <c r="H12" s="1276"/>
      <c r="I12" s="1263"/>
      <c r="J12" s="1277"/>
      <c r="K12" s="114"/>
    </row>
    <row r="13" spans="2:13" s="111" customFormat="1" ht="17.25" customHeight="1">
      <c r="B13" s="112">
        <f t="shared" si="0"/>
        <v>6</v>
      </c>
      <c r="C13" s="1258"/>
      <c r="D13" s="1274"/>
      <c r="E13" s="1272"/>
      <c r="F13" s="1275"/>
      <c r="G13" s="1258"/>
      <c r="H13" s="1276"/>
      <c r="I13" s="1263"/>
      <c r="J13" s="1277"/>
      <c r="K13" s="115"/>
    </row>
    <row r="14" spans="2:13" s="111" customFormat="1" ht="17.25" customHeight="1">
      <c r="B14" s="112">
        <f t="shared" si="0"/>
        <v>7</v>
      </c>
      <c r="C14" s="1257"/>
      <c r="D14" s="1257"/>
      <c r="E14" s="1257"/>
      <c r="F14" s="1257"/>
      <c r="G14" s="1257"/>
      <c r="H14" s="1258"/>
      <c r="I14" s="1281"/>
      <c r="J14" s="1282"/>
      <c r="K14" s="116"/>
    </row>
    <row r="15" spans="2:13" s="111" customFormat="1" ht="17.25" customHeight="1">
      <c r="B15" s="112">
        <f t="shared" si="0"/>
        <v>8</v>
      </c>
      <c r="C15" s="1257"/>
      <c r="D15" s="1257"/>
      <c r="E15" s="1257"/>
      <c r="F15" s="1257"/>
      <c r="G15" s="1257"/>
      <c r="H15" s="1258"/>
      <c r="I15" s="1280"/>
      <c r="J15" s="1264"/>
      <c r="K15" s="115"/>
    </row>
    <row r="16" spans="2:13" s="111" customFormat="1" ht="17.25" customHeight="1">
      <c r="B16" s="112">
        <f t="shared" si="0"/>
        <v>9</v>
      </c>
      <c r="C16" s="1257"/>
      <c r="D16" s="1257"/>
      <c r="E16" s="1257"/>
      <c r="F16" s="1257"/>
      <c r="G16" s="1257"/>
      <c r="H16" s="1258"/>
      <c r="I16" s="1280"/>
      <c r="J16" s="1264"/>
      <c r="K16" s="115"/>
    </row>
    <row r="17" spans="2:11" s="111" customFormat="1" ht="17.25" customHeight="1">
      <c r="B17" s="112">
        <f t="shared" si="0"/>
        <v>10</v>
      </c>
      <c r="C17" s="1257"/>
      <c r="D17" s="1257"/>
      <c r="E17" s="1257"/>
      <c r="F17" s="1257"/>
      <c r="G17" s="1257"/>
      <c r="H17" s="1258"/>
      <c r="I17" s="1278"/>
      <c r="J17" s="1279"/>
      <c r="K17" s="115"/>
    </row>
    <row r="18" spans="2:11" s="111" customFormat="1" ht="17.25" customHeight="1">
      <c r="B18" s="112">
        <f t="shared" si="0"/>
        <v>11</v>
      </c>
      <c r="C18" s="1258"/>
      <c r="D18" s="1274"/>
      <c r="E18" s="1272"/>
      <c r="F18" s="1275"/>
      <c r="G18" s="1257"/>
      <c r="H18" s="1258"/>
      <c r="I18" s="1263"/>
      <c r="J18" s="1277"/>
      <c r="K18" s="114"/>
    </row>
    <row r="19" spans="2:11" s="111" customFormat="1" ht="17.25" customHeight="1">
      <c r="B19" s="112">
        <f t="shared" si="0"/>
        <v>12</v>
      </c>
      <c r="C19" s="1257"/>
      <c r="D19" s="1257"/>
      <c r="E19" s="1270"/>
      <c r="F19" s="1271"/>
      <c r="G19" s="1257"/>
      <c r="H19" s="1258"/>
      <c r="I19" s="1263"/>
      <c r="J19" s="1264"/>
      <c r="K19" s="114"/>
    </row>
    <row r="20" spans="2:11" s="111" customFormat="1" ht="17.25" customHeight="1">
      <c r="B20" s="112">
        <f t="shared" si="0"/>
        <v>13</v>
      </c>
      <c r="C20" s="1258"/>
      <c r="D20" s="1274"/>
      <c r="E20" s="1272"/>
      <c r="F20" s="1275"/>
      <c r="G20" s="1258"/>
      <c r="H20" s="1276"/>
      <c r="I20" s="1263"/>
      <c r="J20" s="1277"/>
      <c r="K20" s="114"/>
    </row>
    <row r="21" spans="2:11" s="111" customFormat="1" ht="17.25" customHeight="1">
      <c r="B21" s="112">
        <f t="shared" si="0"/>
        <v>14</v>
      </c>
      <c r="C21" s="1257"/>
      <c r="D21" s="1257"/>
      <c r="E21" s="1270"/>
      <c r="F21" s="1271"/>
      <c r="G21" s="1257"/>
      <c r="H21" s="1258"/>
      <c r="I21" s="1263"/>
      <c r="J21" s="1264"/>
      <c r="K21" s="114"/>
    </row>
    <row r="22" spans="2:11" s="111" customFormat="1" ht="17.25" customHeight="1">
      <c r="B22" s="112">
        <f t="shared" si="0"/>
        <v>15</v>
      </c>
      <c r="C22" s="1257"/>
      <c r="D22" s="1257"/>
      <c r="E22" s="1272"/>
      <c r="F22" s="1273"/>
      <c r="G22" s="1257"/>
      <c r="H22" s="1258"/>
      <c r="I22" s="1263"/>
      <c r="J22" s="1264"/>
      <c r="K22" s="115"/>
    </row>
    <row r="23" spans="2:11" s="111" customFormat="1" ht="17.25" customHeight="1">
      <c r="B23" s="112">
        <f t="shared" si="0"/>
        <v>16</v>
      </c>
      <c r="C23" s="1257"/>
      <c r="D23" s="1257"/>
      <c r="E23" s="1269"/>
      <c r="F23" s="1257"/>
      <c r="G23" s="1257"/>
      <c r="H23" s="1258"/>
      <c r="I23" s="1263"/>
      <c r="J23" s="1264"/>
      <c r="K23" s="115"/>
    </row>
    <row r="24" spans="2:11" s="111" customFormat="1" ht="17.25" customHeight="1">
      <c r="B24" s="112">
        <f t="shared" si="0"/>
        <v>17</v>
      </c>
      <c r="C24" s="1257"/>
      <c r="D24" s="1257"/>
      <c r="E24" s="1257"/>
      <c r="F24" s="1257"/>
      <c r="G24" s="1257"/>
      <c r="H24" s="1258"/>
      <c r="I24" s="1263"/>
      <c r="J24" s="1264"/>
      <c r="K24" s="115"/>
    </row>
    <row r="25" spans="2:11" s="111" customFormat="1" ht="17.25" customHeight="1">
      <c r="B25" s="112">
        <f t="shared" si="0"/>
        <v>18</v>
      </c>
      <c r="C25" s="1257"/>
      <c r="D25" s="1257"/>
      <c r="E25" s="1257"/>
      <c r="F25" s="1257"/>
      <c r="G25" s="1257"/>
      <c r="H25" s="1258"/>
      <c r="I25" s="1263"/>
      <c r="J25" s="1264"/>
      <c r="K25" s="115"/>
    </row>
    <row r="26" spans="2:11" s="111" customFormat="1" ht="17.25" customHeight="1">
      <c r="B26" s="112">
        <f t="shared" si="0"/>
        <v>19</v>
      </c>
      <c r="C26" s="1257"/>
      <c r="D26" s="1257"/>
      <c r="E26" s="1257"/>
      <c r="F26" s="1257"/>
      <c r="G26" s="1257"/>
      <c r="H26" s="1258"/>
      <c r="I26" s="1263"/>
      <c r="J26" s="1264"/>
      <c r="K26" s="115"/>
    </row>
    <row r="27" spans="2:11" s="111" customFormat="1" ht="17.25" customHeight="1">
      <c r="B27" s="112">
        <f t="shared" si="0"/>
        <v>20</v>
      </c>
      <c r="C27" s="1257"/>
      <c r="D27" s="1257"/>
      <c r="E27" s="1257"/>
      <c r="F27" s="1257"/>
      <c r="G27" s="1257"/>
      <c r="H27" s="1258"/>
      <c r="I27" s="1263"/>
      <c r="J27" s="1264"/>
      <c r="K27" s="115"/>
    </row>
    <row r="28" spans="2:11" s="111" customFormat="1" ht="17.25" customHeight="1">
      <c r="B28" s="112">
        <f t="shared" si="0"/>
        <v>21</v>
      </c>
      <c r="C28" s="1257"/>
      <c r="D28" s="1257"/>
      <c r="E28" s="1265"/>
      <c r="F28" s="1266"/>
      <c r="G28" s="1257"/>
      <c r="H28" s="1258"/>
      <c r="I28" s="1267"/>
      <c r="J28" s="1268"/>
      <c r="K28" s="114"/>
    </row>
    <row r="29" spans="2:11" s="111" customFormat="1" ht="17.25" customHeight="1">
      <c r="B29" s="112">
        <f t="shared" si="0"/>
        <v>22</v>
      </c>
      <c r="C29" s="1257"/>
      <c r="D29" s="1257"/>
      <c r="E29" s="1265"/>
      <c r="F29" s="1266"/>
      <c r="G29" s="1257"/>
      <c r="H29" s="1258"/>
      <c r="I29" s="1263"/>
      <c r="J29" s="1264"/>
      <c r="K29" s="114"/>
    </row>
    <row r="30" spans="2:11" s="111" customFormat="1" ht="17.25" customHeight="1">
      <c r="B30" s="112">
        <f t="shared" si="0"/>
        <v>23</v>
      </c>
      <c r="C30" s="1257"/>
      <c r="D30" s="1257"/>
      <c r="E30" s="1265"/>
      <c r="F30" s="1266"/>
      <c r="G30" s="1257"/>
      <c r="H30" s="1258"/>
      <c r="I30" s="1263"/>
      <c r="J30" s="1264"/>
      <c r="K30" s="114"/>
    </row>
    <row r="31" spans="2:11" s="111" customFormat="1" ht="17.25" customHeight="1">
      <c r="B31" s="112">
        <f t="shared" si="0"/>
        <v>24</v>
      </c>
      <c r="C31" s="1257"/>
      <c r="D31" s="1257"/>
      <c r="E31" s="1265"/>
      <c r="F31" s="1266"/>
      <c r="G31" s="1257"/>
      <c r="H31" s="1258"/>
      <c r="I31" s="1263"/>
      <c r="J31" s="1264"/>
      <c r="K31" s="114"/>
    </row>
    <row r="32" spans="2:11" s="111" customFormat="1" ht="17.25" customHeight="1">
      <c r="B32" s="112">
        <f t="shared" si="0"/>
        <v>25</v>
      </c>
      <c r="C32" s="1257"/>
      <c r="D32" s="1257"/>
      <c r="E32" s="1265"/>
      <c r="F32" s="1266"/>
      <c r="G32" s="1257"/>
      <c r="H32" s="1258"/>
      <c r="I32" s="1263"/>
      <c r="J32" s="1264"/>
      <c r="K32" s="114"/>
    </row>
    <row r="33" spans="2:11" s="111" customFormat="1" ht="17.25" customHeight="1">
      <c r="B33" s="112">
        <f t="shared" si="0"/>
        <v>26</v>
      </c>
      <c r="C33" s="1257"/>
      <c r="D33" s="1257"/>
      <c r="E33" s="1265"/>
      <c r="F33" s="1266"/>
      <c r="G33" s="1257"/>
      <c r="H33" s="1258"/>
      <c r="I33" s="1263"/>
      <c r="J33" s="1264"/>
      <c r="K33" s="114"/>
    </row>
    <row r="34" spans="2:11" s="111" customFormat="1" ht="17.25" customHeight="1">
      <c r="B34" s="112">
        <f t="shared" si="0"/>
        <v>27</v>
      </c>
      <c r="C34" s="1257"/>
      <c r="D34" s="1257"/>
      <c r="E34" s="1265"/>
      <c r="F34" s="1266"/>
      <c r="G34" s="1257"/>
      <c r="H34" s="1258"/>
      <c r="I34" s="1263"/>
      <c r="J34" s="1264"/>
      <c r="K34" s="114"/>
    </row>
    <row r="35" spans="2:11" s="111" customFormat="1" ht="17.25" customHeight="1">
      <c r="B35" s="112">
        <f t="shared" si="0"/>
        <v>28</v>
      </c>
      <c r="C35" s="1257"/>
      <c r="D35" s="1257"/>
      <c r="E35" s="1265"/>
      <c r="F35" s="1266"/>
      <c r="G35" s="1257"/>
      <c r="H35" s="1258"/>
      <c r="I35" s="1263"/>
      <c r="J35" s="1264"/>
      <c r="K35" s="114"/>
    </row>
    <row r="36" spans="2:11" s="111" customFormat="1" ht="17.25" customHeight="1">
      <c r="B36" s="112">
        <f t="shared" si="0"/>
        <v>29</v>
      </c>
      <c r="C36" s="1257"/>
      <c r="D36" s="1257"/>
      <c r="E36" s="1265"/>
      <c r="F36" s="1266"/>
      <c r="G36" s="1257"/>
      <c r="H36" s="1258"/>
      <c r="I36" s="1263"/>
      <c r="J36" s="1264"/>
      <c r="K36" s="114"/>
    </row>
    <row r="37" spans="2:11" s="111" customFormat="1" ht="17.25" customHeight="1">
      <c r="B37" s="112">
        <f t="shared" si="0"/>
        <v>30</v>
      </c>
      <c r="C37" s="1257"/>
      <c r="D37" s="1257"/>
      <c r="E37" s="1265"/>
      <c r="F37" s="1266"/>
      <c r="G37" s="1257"/>
      <c r="H37" s="1258"/>
      <c r="I37" s="1263"/>
      <c r="J37" s="1264"/>
      <c r="K37" s="114"/>
    </row>
    <row r="38" spans="2:11" s="111" customFormat="1" ht="17.25" customHeight="1">
      <c r="B38" s="112">
        <f t="shared" si="0"/>
        <v>31</v>
      </c>
      <c r="C38" s="1257"/>
      <c r="D38" s="1257"/>
      <c r="E38" s="1265"/>
      <c r="F38" s="1266"/>
      <c r="G38" s="1257"/>
      <c r="H38" s="1258"/>
      <c r="I38" s="1263"/>
      <c r="J38" s="1264"/>
      <c r="K38" s="114"/>
    </row>
    <row r="39" spans="2:11" s="111" customFormat="1" ht="17.25" customHeight="1">
      <c r="B39" s="112">
        <f t="shared" si="0"/>
        <v>32</v>
      </c>
      <c r="C39" s="1257"/>
      <c r="D39" s="1257"/>
      <c r="E39" s="1265"/>
      <c r="F39" s="1266"/>
      <c r="G39" s="1257"/>
      <c r="H39" s="1258"/>
      <c r="I39" s="1263"/>
      <c r="J39" s="1264"/>
      <c r="K39" s="114"/>
    </row>
    <row r="40" spans="2:11" s="111" customFormat="1" ht="17.25" customHeight="1">
      <c r="B40" s="112">
        <f t="shared" si="0"/>
        <v>33</v>
      </c>
      <c r="C40" s="1257"/>
      <c r="D40" s="1257"/>
      <c r="E40" s="1265"/>
      <c r="F40" s="1266"/>
      <c r="G40" s="1257"/>
      <c r="H40" s="1258"/>
      <c r="I40" s="1263"/>
      <c r="J40" s="1264"/>
      <c r="K40" s="114"/>
    </row>
    <row r="41" spans="2:11" s="111" customFormat="1" ht="17.25" customHeight="1">
      <c r="B41" s="112">
        <f t="shared" si="0"/>
        <v>34</v>
      </c>
      <c r="C41" s="1257"/>
      <c r="D41" s="1257"/>
      <c r="E41" s="1265"/>
      <c r="F41" s="1266"/>
      <c r="G41" s="1257"/>
      <c r="H41" s="1258"/>
      <c r="I41" s="1263"/>
      <c r="J41" s="1264"/>
      <c r="K41" s="115"/>
    </row>
    <row r="42" spans="2:11" s="111" customFormat="1" ht="17.25" customHeight="1">
      <c r="B42" s="112">
        <f t="shared" si="0"/>
        <v>35</v>
      </c>
      <c r="C42" s="1257"/>
      <c r="D42" s="1257"/>
      <c r="E42" s="1265"/>
      <c r="F42" s="1266"/>
      <c r="G42" s="1257"/>
      <c r="H42" s="1258"/>
      <c r="I42" s="1263"/>
      <c r="J42" s="1264"/>
      <c r="K42" s="115"/>
    </row>
    <row r="43" spans="2:11" s="111" customFormat="1" ht="17.25" customHeight="1">
      <c r="B43" s="112">
        <f t="shared" si="0"/>
        <v>36</v>
      </c>
      <c r="C43" s="1257"/>
      <c r="D43" s="1257"/>
      <c r="E43" s="1257"/>
      <c r="F43" s="1257"/>
      <c r="G43" s="1257"/>
      <c r="H43" s="1258"/>
      <c r="I43" s="1263"/>
      <c r="J43" s="1264"/>
      <c r="K43" s="115"/>
    </row>
    <row r="44" spans="2:11" s="111" customFormat="1" ht="17.25" customHeight="1">
      <c r="B44" s="112">
        <f t="shared" si="0"/>
        <v>37</v>
      </c>
      <c r="C44" s="1257"/>
      <c r="D44" s="1257"/>
      <c r="E44" s="1257"/>
      <c r="F44" s="1257"/>
      <c r="G44" s="1257"/>
      <c r="H44" s="1258"/>
      <c r="I44" s="1263"/>
      <c r="J44" s="1264"/>
      <c r="K44" s="115"/>
    </row>
    <row r="45" spans="2:11" s="111" customFormat="1" ht="17.25" customHeight="1">
      <c r="B45" s="112">
        <f t="shared" si="0"/>
        <v>38</v>
      </c>
      <c r="C45" s="1257"/>
      <c r="D45" s="1257"/>
      <c r="E45" s="1257"/>
      <c r="F45" s="1257"/>
      <c r="G45" s="1257"/>
      <c r="H45" s="1258"/>
      <c r="I45" s="1263"/>
      <c r="J45" s="1264"/>
      <c r="K45" s="115"/>
    </row>
    <row r="46" spans="2:11" s="111" customFormat="1" ht="17.25" customHeight="1">
      <c r="B46" s="112">
        <f t="shared" si="0"/>
        <v>39</v>
      </c>
      <c r="C46" s="1257"/>
      <c r="D46" s="1257"/>
      <c r="E46" s="1257"/>
      <c r="F46" s="1257"/>
      <c r="G46" s="1257"/>
      <c r="H46" s="1258"/>
      <c r="I46" s="1263"/>
      <c r="J46" s="1264"/>
      <c r="K46" s="115"/>
    </row>
    <row r="47" spans="2:11" s="111" customFormat="1" ht="17.25" customHeight="1" thickBot="1">
      <c r="B47" s="112">
        <f t="shared" si="0"/>
        <v>40</v>
      </c>
      <c r="C47" s="1257"/>
      <c r="D47" s="1257"/>
      <c r="E47" s="1257"/>
      <c r="F47" s="1257"/>
      <c r="G47" s="1257"/>
      <c r="H47" s="1258"/>
      <c r="I47" s="1259"/>
      <c r="J47" s="1260"/>
      <c r="K47" s="115"/>
    </row>
    <row r="48" spans="2:11" ht="13.5" customHeight="1">
      <c r="B48" s="1261" t="s">
        <v>76</v>
      </c>
      <c r="C48" s="1262"/>
      <c r="D48" s="1262"/>
      <c r="E48" s="1262"/>
      <c r="F48" s="1262"/>
      <c r="G48" s="1262"/>
      <c r="H48" s="1262"/>
      <c r="I48" s="1262"/>
      <c r="J48" s="1262"/>
      <c r="K48" s="1262"/>
    </row>
    <row r="49" spans="2:11" ht="13.5" customHeight="1">
      <c r="B49" s="1262"/>
      <c r="C49" s="1262"/>
      <c r="D49" s="1262"/>
      <c r="E49" s="1262"/>
      <c r="F49" s="1262"/>
      <c r="G49" s="1262"/>
      <c r="H49" s="1262"/>
      <c r="I49" s="1262"/>
      <c r="J49" s="1262"/>
      <c r="K49" s="1262"/>
    </row>
  </sheetData>
  <mergeCells count="175">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3"/>
  <hyperlinks>
    <hyperlink ref="M4" location="目次!A1" display="目次に戻る" xr:uid="{00000000-0004-0000-0600-000000000000}"/>
  </hyperlinks>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M38"/>
  <sheetViews>
    <sheetView showGridLines="0" view="pageBreakPreview" zoomScale="85" zoomScaleNormal="100" zoomScaleSheetLayoutView="85" workbookViewId="0"/>
  </sheetViews>
  <sheetFormatPr defaultColWidth="2.25" defaultRowHeight="18.75"/>
  <cols>
    <col min="1" max="1" width="2.25" style="83" customWidth="1"/>
    <col min="2" max="2" width="2.25" style="84" customWidth="1"/>
    <col min="3" max="5" width="2.25" style="83"/>
    <col min="6" max="6" width="2.5" style="83" bestFit="1" customWidth="1"/>
    <col min="7" max="20" width="2.25" style="83"/>
    <col min="21" max="21" width="2.5" style="83" bestFit="1" customWidth="1"/>
    <col min="22" max="26" width="2.25" style="83"/>
    <col min="27" max="38" width="2.75" style="83" customWidth="1"/>
    <col min="39" max="39" width="11.5" style="83" customWidth="1"/>
    <col min="40" max="40" width="16.75" style="83" customWidth="1"/>
    <col min="41" max="256" width="2.25" style="83"/>
    <col min="257" max="258" width="2.25" style="83" customWidth="1"/>
    <col min="259" max="261" width="2.25" style="83"/>
    <col min="262" max="262" width="2.5" style="83" bestFit="1" customWidth="1"/>
    <col min="263" max="276" width="2.25" style="83"/>
    <col min="277" max="277" width="2.5" style="83" bestFit="1" customWidth="1"/>
    <col min="278" max="282" width="2.25" style="83"/>
    <col min="283" max="294" width="2.75" style="83" customWidth="1"/>
    <col min="295" max="512" width="2.25" style="83"/>
    <col min="513" max="514" width="2.25" style="83" customWidth="1"/>
    <col min="515" max="517" width="2.25" style="83"/>
    <col min="518" max="518" width="2.5" style="83" bestFit="1" customWidth="1"/>
    <col min="519" max="532" width="2.25" style="83"/>
    <col min="533" max="533" width="2.5" style="83" bestFit="1" customWidth="1"/>
    <col min="534" max="538" width="2.25" style="83"/>
    <col min="539" max="550" width="2.75" style="83" customWidth="1"/>
    <col min="551" max="768" width="2.25" style="83"/>
    <col min="769" max="770" width="2.25" style="83" customWidth="1"/>
    <col min="771" max="773" width="2.25" style="83"/>
    <col min="774" max="774" width="2.5" style="83" bestFit="1" customWidth="1"/>
    <col min="775" max="788" width="2.25" style="83"/>
    <col min="789" max="789" width="2.5" style="83" bestFit="1" customWidth="1"/>
    <col min="790" max="794" width="2.25" style="83"/>
    <col min="795" max="806" width="2.75" style="83" customWidth="1"/>
    <col min="807" max="1024" width="2.25" style="83"/>
    <col min="1025" max="1026" width="2.25" style="83" customWidth="1"/>
    <col min="1027" max="1029" width="2.25" style="83"/>
    <col min="1030" max="1030" width="2.5" style="83" bestFit="1" customWidth="1"/>
    <col min="1031" max="1044" width="2.25" style="83"/>
    <col min="1045" max="1045" width="2.5" style="83" bestFit="1" customWidth="1"/>
    <col min="1046" max="1050" width="2.25" style="83"/>
    <col min="1051" max="1062" width="2.75" style="83" customWidth="1"/>
    <col min="1063" max="1280" width="2.25" style="83"/>
    <col min="1281" max="1282" width="2.25" style="83" customWidth="1"/>
    <col min="1283" max="1285" width="2.25" style="83"/>
    <col min="1286" max="1286" width="2.5" style="83" bestFit="1" customWidth="1"/>
    <col min="1287" max="1300" width="2.25" style="83"/>
    <col min="1301" max="1301" width="2.5" style="83" bestFit="1" customWidth="1"/>
    <col min="1302" max="1306" width="2.25" style="83"/>
    <col min="1307" max="1318" width="2.75" style="83" customWidth="1"/>
    <col min="1319" max="1536" width="2.25" style="83"/>
    <col min="1537" max="1538" width="2.25" style="83" customWidth="1"/>
    <col min="1539" max="1541" width="2.25" style="83"/>
    <col min="1542" max="1542" width="2.5" style="83" bestFit="1" customWidth="1"/>
    <col min="1543" max="1556" width="2.25" style="83"/>
    <col min="1557" max="1557" width="2.5" style="83" bestFit="1" customWidth="1"/>
    <col min="1558" max="1562" width="2.25" style="83"/>
    <col min="1563" max="1574" width="2.75" style="83" customWidth="1"/>
    <col min="1575" max="1792" width="2.25" style="83"/>
    <col min="1793" max="1794" width="2.25" style="83" customWidth="1"/>
    <col min="1795" max="1797" width="2.25" style="83"/>
    <col min="1798" max="1798" width="2.5" style="83" bestFit="1" customWidth="1"/>
    <col min="1799" max="1812" width="2.25" style="83"/>
    <col min="1813" max="1813" width="2.5" style="83" bestFit="1" customWidth="1"/>
    <col min="1814" max="1818" width="2.25" style="83"/>
    <col min="1819" max="1830" width="2.75" style="83" customWidth="1"/>
    <col min="1831" max="2048" width="2.25" style="83"/>
    <col min="2049" max="2050" width="2.25" style="83" customWidth="1"/>
    <col min="2051" max="2053" width="2.25" style="83"/>
    <col min="2054" max="2054" width="2.5" style="83" bestFit="1" customWidth="1"/>
    <col min="2055" max="2068" width="2.25" style="83"/>
    <col min="2069" max="2069" width="2.5" style="83" bestFit="1" customWidth="1"/>
    <col min="2070" max="2074" width="2.25" style="83"/>
    <col min="2075" max="2086" width="2.75" style="83" customWidth="1"/>
    <col min="2087" max="2304" width="2.25" style="83"/>
    <col min="2305" max="2306" width="2.25" style="83" customWidth="1"/>
    <col min="2307" max="2309" width="2.25" style="83"/>
    <col min="2310" max="2310" width="2.5" style="83" bestFit="1" customWidth="1"/>
    <col min="2311" max="2324" width="2.25" style="83"/>
    <col min="2325" max="2325" width="2.5" style="83" bestFit="1" customWidth="1"/>
    <col min="2326" max="2330" width="2.25" style="83"/>
    <col min="2331" max="2342" width="2.75" style="83" customWidth="1"/>
    <col min="2343" max="2560" width="2.25" style="83"/>
    <col min="2561" max="2562" width="2.25" style="83" customWidth="1"/>
    <col min="2563" max="2565" width="2.25" style="83"/>
    <col min="2566" max="2566" width="2.5" style="83" bestFit="1" customWidth="1"/>
    <col min="2567" max="2580" width="2.25" style="83"/>
    <col min="2581" max="2581" width="2.5" style="83" bestFit="1" customWidth="1"/>
    <col min="2582" max="2586" width="2.25" style="83"/>
    <col min="2587" max="2598" width="2.75" style="83" customWidth="1"/>
    <col min="2599" max="2816" width="2.25" style="83"/>
    <col min="2817" max="2818" width="2.25" style="83" customWidth="1"/>
    <col min="2819" max="2821" width="2.25" style="83"/>
    <col min="2822" max="2822" width="2.5" style="83" bestFit="1" customWidth="1"/>
    <col min="2823" max="2836" width="2.25" style="83"/>
    <col min="2837" max="2837" width="2.5" style="83" bestFit="1" customWidth="1"/>
    <col min="2838" max="2842" width="2.25" style="83"/>
    <col min="2843" max="2854" width="2.75" style="83" customWidth="1"/>
    <col min="2855" max="3072" width="2.25" style="83"/>
    <col min="3073" max="3074" width="2.25" style="83" customWidth="1"/>
    <col min="3075" max="3077" width="2.25" style="83"/>
    <col min="3078" max="3078" width="2.5" style="83" bestFit="1" customWidth="1"/>
    <col min="3079" max="3092" width="2.25" style="83"/>
    <col min="3093" max="3093" width="2.5" style="83" bestFit="1" customWidth="1"/>
    <col min="3094" max="3098" width="2.25" style="83"/>
    <col min="3099" max="3110" width="2.75" style="83" customWidth="1"/>
    <col min="3111" max="3328" width="2.25" style="83"/>
    <col min="3329" max="3330" width="2.25" style="83" customWidth="1"/>
    <col min="3331" max="3333" width="2.25" style="83"/>
    <col min="3334" max="3334" width="2.5" style="83" bestFit="1" customWidth="1"/>
    <col min="3335" max="3348" width="2.25" style="83"/>
    <col min="3349" max="3349" width="2.5" style="83" bestFit="1" customWidth="1"/>
    <col min="3350" max="3354" width="2.25" style="83"/>
    <col min="3355" max="3366" width="2.75" style="83" customWidth="1"/>
    <col min="3367" max="3584" width="2.25" style="83"/>
    <col min="3585" max="3586" width="2.25" style="83" customWidth="1"/>
    <col min="3587" max="3589" width="2.25" style="83"/>
    <col min="3590" max="3590" width="2.5" style="83" bestFit="1" customWidth="1"/>
    <col min="3591" max="3604" width="2.25" style="83"/>
    <col min="3605" max="3605" width="2.5" style="83" bestFit="1" customWidth="1"/>
    <col min="3606" max="3610" width="2.25" style="83"/>
    <col min="3611" max="3622" width="2.75" style="83" customWidth="1"/>
    <col min="3623" max="3840" width="2.25" style="83"/>
    <col min="3841" max="3842" width="2.25" style="83" customWidth="1"/>
    <col min="3843" max="3845" width="2.25" style="83"/>
    <col min="3846" max="3846" width="2.5" style="83" bestFit="1" customWidth="1"/>
    <col min="3847" max="3860" width="2.25" style="83"/>
    <col min="3861" max="3861" width="2.5" style="83" bestFit="1" customWidth="1"/>
    <col min="3862" max="3866" width="2.25" style="83"/>
    <col min="3867" max="3878" width="2.75" style="83" customWidth="1"/>
    <col min="3879" max="4096" width="2.25" style="83"/>
    <col min="4097" max="4098" width="2.25" style="83" customWidth="1"/>
    <col min="4099" max="4101" width="2.25" style="83"/>
    <col min="4102" max="4102" width="2.5" style="83" bestFit="1" customWidth="1"/>
    <col min="4103" max="4116" width="2.25" style="83"/>
    <col min="4117" max="4117" width="2.5" style="83" bestFit="1" customWidth="1"/>
    <col min="4118" max="4122" width="2.25" style="83"/>
    <col min="4123" max="4134" width="2.75" style="83" customWidth="1"/>
    <col min="4135" max="4352" width="2.25" style="83"/>
    <col min="4353" max="4354" width="2.25" style="83" customWidth="1"/>
    <col min="4355" max="4357" width="2.25" style="83"/>
    <col min="4358" max="4358" width="2.5" style="83" bestFit="1" customWidth="1"/>
    <col min="4359" max="4372" width="2.25" style="83"/>
    <col min="4373" max="4373" width="2.5" style="83" bestFit="1" customWidth="1"/>
    <col min="4374" max="4378" width="2.25" style="83"/>
    <col min="4379" max="4390" width="2.75" style="83" customWidth="1"/>
    <col min="4391" max="4608" width="2.25" style="83"/>
    <col min="4609" max="4610" width="2.25" style="83" customWidth="1"/>
    <col min="4611" max="4613" width="2.25" style="83"/>
    <col min="4614" max="4614" width="2.5" style="83" bestFit="1" customWidth="1"/>
    <col min="4615" max="4628" width="2.25" style="83"/>
    <col min="4629" max="4629" width="2.5" style="83" bestFit="1" customWidth="1"/>
    <col min="4630" max="4634" width="2.25" style="83"/>
    <col min="4635" max="4646" width="2.75" style="83" customWidth="1"/>
    <col min="4647" max="4864" width="2.25" style="83"/>
    <col min="4865" max="4866" width="2.25" style="83" customWidth="1"/>
    <col min="4867" max="4869" width="2.25" style="83"/>
    <col min="4870" max="4870" width="2.5" style="83" bestFit="1" customWidth="1"/>
    <col min="4871" max="4884" width="2.25" style="83"/>
    <col min="4885" max="4885" width="2.5" style="83" bestFit="1" customWidth="1"/>
    <col min="4886" max="4890" width="2.25" style="83"/>
    <col min="4891" max="4902" width="2.75" style="83" customWidth="1"/>
    <col min="4903" max="5120" width="2.25" style="83"/>
    <col min="5121" max="5122" width="2.25" style="83" customWidth="1"/>
    <col min="5123" max="5125" width="2.25" style="83"/>
    <col min="5126" max="5126" width="2.5" style="83" bestFit="1" customWidth="1"/>
    <col min="5127" max="5140" width="2.25" style="83"/>
    <col min="5141" max="5141" width="2.5" style="83" bestFit="1" customWidth="1"/>
    <col min="5142" max="5146" width="2.25" style="83"/>
    <col min="5147" max="5158" width="2.75" style="83" customWidth="1"/>
    <col min="5159" max="5376" width="2.25" style="83"/>
    <col min="5377" max="5378" width="2.25" style="83" customWidth="1"/>
    <col min="5379" max="5381" width="2.25" style="83"/>
    <col min="5382" max="5382" width="2.5" style="83" bestFit="1" customWidth="1"/>
    <col min="5383" max="5396" width="2.25" style="83"/>
    <col min="5397" max="5397" width="2.5" style="83" bestFit="1" customWidth="1"/>
    <col min="5398" max="5402" width="2.25" style="83"/>
    <col min="5403" max="5414" width="2.75" style="83" customWidth="1"/>
    <col min="5415" max="5632" width="2.25" style="83"/>
    <col min="5633" max="5634" width="2.25" style="83" customWidth="1"/>
    <col min="5635" max="5637" width="2.25" style="83"/>
    <col min="5638" max="5638" width="2.5" style="83" bestFit="1" customWidth="1"/>
    <col min="5639" max="5652" width="2.25" style="83"/>
    <col min="5653" max="5653" width="2.5" style="83" bestFit="1" customWidth="1"/>
    <col min="5654" max="5658" width="2.25" style="83"/>
    <col min="5659" max="5670" width="2.75" style="83" customWidth="1"/>
    <col min="5671" max="5888" width="2.25" style="83"/>
    <col min="5889" max="5890" width="2.25" style="83" customWidth="1"/>
    <col min="5891" max="5893" width="2.25" style="83"/>
    <col min="5894" max="5894" width="2.5" style="83" bestFit="1" customWidth="1"/>
    <col min="5895" max="5908" width="2.25" style="83"/>
    <col min="5909" max="5909" width="2.5" style="83" bestFit="1" customWidth="1"/>
    <col min="5910" max="5914" width="2.25" style="83"/>
    <col min="5915" max="5926" width="2.75" style="83" customWidth="1"/>
    <col min="5927" max="6144" width="2.25" style="83"/>
    <col min="6145" max="6146" width="2.25" style="83" customWidth="1"/>
    <col min="6147" max="6149" width="2.25" style="83"/>
    <col min="6150" max="6150" width="2.5" style="83" bestFit="1" customWidth="1"/>
    <col min="6151" max="6164" width="2.25" style="83"/>
    <col min="6165" max="6165" width="2.5" style="83" bestFit="1" customWidth="1"/>
    <col min="6166" max="6170" width="2.25" style="83"/>
    <col min="6171" max="6182" width="2.75" style="83" customWidth="1"/>
    <col min="6183" max="6400" width="2.25" style="83"/>
    <col min="6401" max="6402" width="2.25" style="83" customWidth="1"/>
    <col min="6403" max="6405" width="2.25" style="83"/>
    <col min="6406" max="6406" width="2.5" style="83" bestFit="1" customWidth="1"/>
    <col min="6407" max="6420" width="2.25" style="83"/>
    <col min="6421" max="6421" width="2.5" style="83" bestFit="1" customWidth="1"/>
    <col min="6422" max="6426" width="2.25" style="83"/>
    <col min="6427" max="6438" width="2.75" style="83" customWidth="1"/>
    <col min="6439" max="6656" width="2.25" style="83"/>
    <col min="6657" max="6658" width="2.25" style="83" customWidth="1"/>
    <col min="6659" max="6661" width="2.25" style="83"/>
    <col min="6662" max="6662" width="2.5" style="83" bestFit="1" customWidth="1"/>
    <col min="6663" max="6676" width="2.25" style="83"/>
    <col min="6677" max="6677" width="2.5" style="83" bestFit="1" customWidth="1"/>
    <col min="6678" max="6682" width="2.25" style="83"/>
    <col min="6683" max="6694" width="2.75" style="83" customWidth="1"/>
    <col min="6695" max="6912" width="2.25" style="83"/>
    <col min="6913" max="6914" width="2.25" style="83" customWidth="1"/>
    <col min="6915" max="6917" width="2.25" style="83"/>
    <col min="6918" max="6918" width="2.5" style="83" bestFit="1" customWidth="1"/>
    <col min="6919" max="6932" width="2.25" style="83"/>
    <col min="6933" max="6933" width="2.5" style="83" bestFit="1" customWidth="1"/>
    <col min="6934" max="6938" width="2.25" style="83"/>
    <col min="6939" max="6950" width="2.75" style="83" customWidth="1"/>
    <col min="6951" max="7168" width="2.25" style="83"/>
    <col min="7169" max="7170" width="2.25" style="83" customWidth="1"/>
    <col min="7171" max="7173" width="2.25" style="83"/>
    <col min="7174" max="7174" width="2.5" style="83" bestFit="1" customWidth="1"/>
    <col min="7175" max="7188" width="2.25" style="83"/>
    <col min="7189" max="7189" width="2.5" style="83" bestFit="1" customWidth="1"/>
    <col min="7190" max="7194" width="2.25" style="83"/>
    <col min="7195" max="7206" width="2.75" style="83" customWidth="1"/>
    <col min="7207" max="7424" width="2.25" style="83"/>
    <col min="7425" max="7426" width="2.25" style="83" customWidth="1"/>
    <col min="7427" max="7429" width="2.25" style="83"/>
    <col min="7430" max="7430" width="2.5" style="83" bestFit="1" customWidth="1"/>
    <col min="7431" max="7444" width="2.25" style="83"/>
    <col min="7445" max="7445" width="2.5" style="83" bestFit="1" customWidth="1"/>
    <col min="7446" max="7450" width="2.25" style="83"/>
    <col min="7451" max="7462" width="2.75" style="83" customWidth="1"/>
    <col min="7463" max="7680" width="2.25" style="83"/>
    <col min="7681" max="7682" width="2.25" style="83" customWidth="1"/>
    <col min="7683" max="7685" width="2.25" style="83"/>
    <col min="7686" max="7686" width="2.5" style="83" bestFit="1" customWidth="1"/>
    <col min="7687" max="7700" width="2.25" style="83"/>
    <col min="7701" max="7701" width="2.5" style="83" bestFit="1" customWidth="1"/>
    <col min="7702" max="7706" width="2.25" style="83"/>
    <col min="7707" max="7718" width="2.75" style="83" customWidth="1"/>
    <col min="7719" max="7936" width="2.25" style="83"/>
    <col min="7937" max="7938" width="2.25" style="83" customWidth="1"/>
    <col min="7939" max="7941" width="2.25" style="83"/>
    <col min="7942" max="7942" width="2.5" style="83" bestFit="1" customWidth="1"/>
    <col min="7943" max="7956" width="2.25" style="83"/>
    <col min="7957" max="7957" width="2.5" style="83" bestFit="1" customWidth="1"/>
    <col min="7958" max="7962" width="2.25" style="83"/>
    <col min="7963" max="7974" width="2.75" style="83" customWidth="1"/>
    <col min="7975" max="8192" width="2.25" style="83"/>
    <col min="8193" max="8194" width="2.25" style="83" customWidth="1"/>
    <col min="8195" max="8197" width="2.25" style="83"/>
    <col min="8198" max="8198" width="2.5" style="83" bestFit="1" customWidth="1"/>
    <col min="8199" max="8212" width="2.25" style="83"/>
    <col min="8213" max="8213" width="2.5" style="83" bestFit="1" customWidth="1"/>
    <col min="8214" max="8218" width="2.25" style="83"/>
    <col min="8219" max="8230" width="2.75" style="83" customWidth="1"/>
    <col min="8231" max="8448" width="2.25" style="83"/>
    <col min="8449" max="8450" width="2.25" style="83" customWidth="1"/>
    <col min="8451" max="8453" width="2.25" style="83"/>
    <col min="8454" max="8454" width="2.5" style="83" bestFit="1" customWidth="1"/>
    <col min="8455" max="8468" width="2.25" style="83"/>
    <col min="8469" max="8469" width="2.5" style="83" bestFit="1" customWidth="1"/>
    <col min="8470" max="8474" width="2.25" style="83"/>
    <col min="8475" max="8486" width="2.75" style="83" customWidth="1"/>
    <col min="8487" max="8704" width="2.25" style="83"/>
    <col min="8705" max="8706" width="2.25" style="83" customWidth="1"/>
    <col min="8707" max="8709" width="2.25" style="83"/>
    <col min="8710" max="8710" width="2.5" style="83" bestFit="1" customWidth="1"/>
    <col min="8711" max="8724" width="2.25" style="83"/>
    <col min="8725" max="8725" width="2.5" style="83" bestFit="1" customWidth="1"/>
    <col min="8726" max="8730" width="2.25" style="83"/>
    <col min="8731" max="8742" width="2.75" style="83" customWidth="1"/>
    <col min="8743" max="8960" width="2.25" style="83"/>
    <col min="8961" max="8962" width="2.25" style="83" customWidth="1"/>
    <col min="8963" max="8965" width="2.25" style="83"/>
    <col min="8966" max="8966" width="2.5" style="83" bestFit="1" customWidth="1"/>
    <col min="8967" max="8980" width="2.25" style="83"/>
    <col min="8981" max="8981" width="2.5" style="83" bestFit="1" customWidth="1"/>
    <col min="8982" max="8986" width="2.25" style="83"/>
    <col min="8987" max="8998" width="2.75" style="83" customWidth="1"/>
    <col min="8999" max="9216" width="2.25" style="83"/>
    <col min="9217" max="9218" width="2.25" style="83" customWidth="1"/>
    <col min="9219" max="9221" width="2.25" style="83"/>
    <col min="9222" max="9222" width="2.5" style="83" bestFit="1" customWidth="1"/>
    <col min="9223" max="9236" width="2.25" style="83"/>
    <col min="9237" max="9237" width="2.5" style="83" bestFit="1" customWidth="1"/>
    <col min="9238" max="9242" width="2.25" style="83"/>
    <col min="9243" max="9254" width="2.75" style="83" customWidth="1"/>
    <col min="9255" max="9472" width="2.25" style="83"/>
    <col min="9473" max="9474" width="2.25" style="83" customWidth="1"/>
    <col min="9475" max="9477" width="2.25" style="83"/>
    <col min="9478" max="9478" width="2.5" style="83" bestFit="1" customWidth="1"/>
    <col min="9479" max="9492" width="2.25" style="83"/>
    <col min="9493" max="9493" width="2.5" style="83" bestFit="1" customWidth="1"/>
    <col min="9494" max="9498" width="2.25" style="83"/>
    <col min="9499" max="9510" width="2.75" style="83" customWidth="1"/>
    <col min="9511" max="9728" width="2.25" style="83"/>
    <col min="9729" max="9730" width="2.25" style="83" customWidth="1"/>
    <col min="9731" max="9733" width="2.25" style="83"/>
    <col min="9734" max="9734" width="2.5" style="83" bestFit="1" customWidth="1"/>
    <col min="9735" max="9748" width="2.25" style="83"/>
    <col min="9749" max="9749" width="2.5" style="83" bestFit="1" customWidth="1"/>
    <col min="9750" max="9754" width="2.25" style="83"/>
    <col min="9755" max="9766" width="2.75" style="83" customWidth="1"/>
    <col min="9767" max="9984" width="2.25" style="83"/>
    <col min="9985" max="9986" width="2.25" style="83" customWidth="1"/>
    <col min="9987" max="9989" width="2.25" style="83"/>
    <col min="9990" max="9990" width="2.5" style="83" bestFit="1" customWidth="1"/>
    <col min="9991" max="10004" width="2.25" style="83"/>
    <col min="10005" max="10005" width="2.5" style="83" bestFit="1" customWidth="1"/>
    <col min="10006" max="10010" width="2.25" style="83"/>
    <col min="10011" max="10022" width="2.75" style="83" customWidth="1"/>
    <col min="10023" max="10240" width="2.25" style="83"/>
    <col min="10241" max="10242" width="2.25" style="83" customWidth="1"/>
    <col min="10243" max="10245" width="2.25" style="83"/>
    <col min="10246" max="10246" width="2.5" style="83" bestFit="1" customWidth="1"/>
    <col min="10247" max="10260" width="2.25" style="83"/>
    <col min="10261" max="10261" width="2.5" style="83" bestFit="1" customWidth="1"/>
    <col min="10262" max="10266" width="2.25" style="83"/>
    <col min="10267" max="10278" width="2.75" style="83" customWidth="1"/>
    <col min="10279" max="10496" width="2.25" style="83"/>
    <col min="10497" max="10498" width="2.25" style="83" customWidth="1"/>
    <col min="10499" max="10501" width="2.25" style="83"/>
    <col min="10502" max="10502" width="2.5" style="83" bestFit="1" customWidth="1"/>
    <col min="10503" max="10516" width="2.25" style="83"/>
    <col min="10517" max="10517" width="2.5" style="83" bestFit="1" customWidth="1"/>
    <col min="10518" max="10522" width="2.25" style="83"/>
    <col min="10523" max="10534" width="2.75" style="83" customWidth="1"/>
    <col min="10535" max="10752" width="2.25" style="83"/>
    <col min="10753" max="10754" width="2.25" style="83" customWidth="1"/>
    <col min="10755" max="10757" width="2.25" style="83"/>
    <col min="10758" max="10758" width="2.5" style="83" bestFit="1" customWidth="1"/>
    <col min="10759" max="10772" width="2.25" style="83"/>
    <col min="10773" max="10773" width="2.5" style="83" bestFit="1" customWidth="1"/>
    <col min="10774" max="10778" width="2.25" style="83"/>
    <col min="10779" max="10790" width="2.75" style="83" customWidth="1"/>
    <col min="10791" max="11008" width="2.25" style="83"/>
    <col min="11009" max="11010" width="2.25" style="83" customWidth="1"/>
    <col min="11011" max="11013" width="2.25" style="83"/>
    <col min="11014" max="11014" width="2.5" style="83" bestFit="1" customWidth="1"/>
    <col min="11015" max="11028" width="2.25" style="83"/>
    <col min="11029" max="11029" width="2.5" style="83" bestFit="1" customWidth="1"/>
    <col min="11030" max="11034" width="2.25" style="83"/>
    <col min="11035" max="11046" width="2.75" style="83" customWidth="1"/>
    <col min="11047" max="11264" width="2.25" style="83"/>
    <col min="11265" max="11266" width="2.25" style="83" customWidth="1"/>
    <col min="11267" max="11269" width="2.25" style="83"/>
    <col min="11270" max="11270" width="2.5" style="83" bestFit="1" customWidth="1"/>
    <col min="11271" max="11284" width="2.25" style="83"/>
    <col min="11285" max="11285" width="2.5" style="83" bestFit="1" customWidth="1"/>
    <col min="11286" max="11290" width="2.25" style="83"/>
    <col min="11291" max="11302" width="2.75" style="83" customWidth="1"/>
    <col min="11303" max="11520" width="2.25" style="83"/>
    <col min="11521" max="11522" width="2.25" style="83" customWidth="1"/>
    <col min="11523" max="11525" width="2.25" style="83"/>
    <col min="11526" max="11526" width="2.5" style="83" bestFit="1" customWidth="1"/>
    <col min="11527" max="11540" width="2.25" style="83"/>
    <col min="11541" max="11541" width="2.5" style="83" bestFit="1" customWidth="1"/>
    <col min="11542" max="11546" width="2.25" style="83"/>
    <col min="11547" max="11558" width="2.75" style="83" customWidth="1"/>
    <col min="11559" max="11776" width="2.25" style="83"/>
    <col min="11777" max="11778" width="2.25" style="83" customWidth="1"/>
    <col min="11779" max="11781" width="2.25" style="83"/>
    <col min="11782" max="11782" width="2.5" style="83" bestFit="1" customWidth="1"/>
    <col min="11783" max="11796" width="2.25" style="83"/>
    <col min="11797" max="11797" width="2.5" style="83" bestFit="1" customWidth="1"/>
    <col min="11798" max="11802" width="2.25" style="83"/>
    <col min="11803" max="11814" width="2.75" style="83" customWidth="1"/>
    <col min="11815" max="12032" width="2.25" style="83"/>
    <col min="12033" max="12034" width="2.25" style="83" customWidth="1"/>
    <col min="12035" max="12037" width="2.25" style="83"/>
    <col min="12038" max="12038" width="2.5" style="83" bestFit="1" customWidth="1"/>
    <col min="12039" max="12052" width="2.25" style="83"/>
    <col min="12053" max="12053" width="2.5" style="83" bestFit="1" customWidth="1"/>
    <col min="12054" max="12058" width="2.25" style="83"/>
    <col min="12059" max="12070" width="2.75" style="83" customWidth="1"/>
    <col min="12071" max="12288" width="2.25" style="83"/>
    <col min="12289" max="12290" width="2.25" style="83" customWidth="1"/>
    <col min="12291" max="12293" width="2.25" style="83"/>
    <col min="12294" max="12294" width="2.5" style="83" bestFit="1" customWidth="1"/>
    <col min="12295" max="12308" width="2.25" style="83"/>
    <col min="12309" max="12309" width="2.5" style="83" bestFit="1" customWidth="1"/>
    <col min="12310" max="12314" width="2.25" style="83"/>
    <col min="12315" max="12326" width="2.75" style="83" customWidth="1"/>
    <col min="12327" max="12544" width="2.25" style="83"/>
    <col min="12545" max="12546" width="2.25" style="83" customWidth="1"/>
    <col min="12547" max="12549" width="2.25" style="83"/>
    <col min="12550" max="12550" width="2.5" style="83" bestFit="1" customWidth="1"/>
    <col min="12551" max="12564" width="2.25" style="83"/>
    <col min="12565" max="12565" width="2.5" style="83" bestFit="1" customWidth="1"/>
    <col min="12566" max="12570" width="2.25" style="83"/>
    <col min="12571" max="12582" width="2.75" style="83" customWidth="1"/>
    <col min="12583" max="12800" width="2.25" style="83"/>
    <col min="12801" max="12802" width="2.25" style="83" customWidth="1"/>
    <col min="12803" max="12805" width="2.25" style="83"/>
    <col min="12806" max="12806" width="2.5" style="83" bestFit="1" customWidth="1"/>
    <col min="12807" max="12820" width="2.25" style="83"/>
    <col min="12821" max="12821" width="2.5" style="83" bestFit="1" customWidth="1"/>
    <col min="12822" max="12826" width="2.25" style="83"/>
    <col min="12827" max="12838" width="2.75" style="83" customWidth="1"/>
    <col min="12839" max="13056" width="2.25" style="83"/>
    <col min="13057" max="13058" width="2.25" style="83" customWidth="1"/>
    <col min="13059" max="13061" width="2.25" style="83"/>
    <col min="13062" max="13062" width="2.5" style="83" bestFit="1" customWidth="1"/>
    <col min="13063" max="13076" width="2.25" style="83"/>
    <col min="13077" max="13077" width="2.5" style="83" bestFit="1" customWidth="1"/>
    <col min="13078" max="13082" width="2.25" style="83"/>
    <col min="13083" max="13094" width="2.75" style="83" customWidth="1"/>
    <col min="13095" max="13312" width="2.25" style="83"/>
    <col min="13313" max="13314" width="2.25" style="83" customWidth="1"/>
    <col min="13315" max="13317" width="2.25" style="83"/>
    <col min="13318" max="13318" width="2.5" style="83" bestFit="1" customWidth="1"/>
    <col min="13319" max="13332" width="2.25" style="83"/>
    <col min="13333" max="13333" width="2.5" style="83" bestFit="1" customWidth="1"/>
    <col min="13334" max="13338" width="2.25" style="83"/>
    <col min="13339" max="13350" width="2.75" style="83" customWidth="1"/>
    <col min="13351" max="13568" width="2.25" style="83"/>
    <col min="13569" max="13570" width="2.25" style="83" customWidth="1"/>
    <col min="13571" max="13573" width="2.25" style="83"/>
    <col min="13574" max="13574" width="2.5" style="83" bestFit="1" customWidth="1"/>
    <col min="13575" max="13588" width="2.25" style="83"/>
    <col min="13589" max="13589" width="2.5" style="83" bestFit="1" customWidth="1"/>
    <col min="13590" max="13594" width="2.25" style="83"/>
    <col min="13595" max="13606" width="2.75" style="83" customWidth="1"/>
    <col min="13607" max="13824" width="2.25" style="83"/>
    <col min="13825" max="13826" width="2.25" style="83" customWidth="1"/>
    <col min="13827" max="13829" width="2.25" style="83"/>
    <col min="13830" max="13830" width="2.5" style="83" bestFit="1" customWidth="1"/>
    <col min="13831" max="13844" width="2.25" style="83"/>
    <col min="13845" max="13845" width="2.5" style="83" bestFit="1" customWidth="1"/>
    <col min="13846" max="13850" width="2.25" style="83"/>
    <col min="13851" max="13862" width="2.75" style="83" customWidth="1"/>
    <col min="13863" max="14080" width="2.25" style="83"/>
    <col min="14081" max="14082" width="2.25" style="83" customWidth="1"/>
    <col min="14083" max="14085" width="2.25" style="83"/>
    <col min="14086" max="14086" width="2.5" style="83" bestFit="1" customWidth="1"/>
    <col min="14087" max="14100" width="2.25" style="83"/>
    <col min="14101" max="14101" width="2.5" style="83" bestFit="1" customWidth="1"/>
    <col min="14102" max="14106" width="2.25" style="83"/>
    <col min="14107" max="14118" width="2.75" style="83" customWidth="1"/>
    <col min="14119" max="14336" width="2.25" style="83"/>
    <col min="14337" max="14338" width="2.25" style="83" customWidth="1"/>
    <col min="14339" max="14341" width="2.25" style="83"/>
    <col min="14342" max="14342" width="2.5" style="83" bestFit="1" customWidth="1"/>
    <col min="14343" max="14356" width="2.25" style="83"/>
    <col min="14357" max="14357" width="2.5" style="83" bestFit="1" customWidth="1"/>
    <col min="14358" max="14362" width="2.25" style="83"/>
    <col min="14363" max="14374" width="2.75" style="83" customWidth="1"/>
    <col min="14375" max="14592" width="2.25" style="83"/>
    <col min="14593" max="14594" width="2.25" style="83" customWidth="1"/>
    <col min="14595" max="14597" width="2.25" style="83"/>
    <col min="14598" max="14598" width="2.5" style="83" bestFit="1" customWidth="1"/>
    <col min="14599" max="14612" width="2.25" style="83"/>
    <col min="14613" max="14613" width="2.5" style="83" bestFit="1" customWidth="1"/>
    <col min="14614" max="14618" width="2.25" style="83"/>
    <col min="14619" max="14630" width="2.75" style="83" customWidth="1"/>
    <col min="14631" max="14848" width="2.25" style="83"/>
    <col min="14849" max="14850" width="2.25" style="83" customWidth="1"/>
    <col min="14851" max="14853" width="2.25" style="83"/>
    <col min="14854" max="14854" width="2.5" style="83" bestFit="1" customWidth="1"/>
    <col min="14855" max="14868" width="2.25" style="83"/>
    <col min="14869" max="14869" width="2.5" style="83" bestFit="1" customWidth="1"/>
    <col min="14870" max="14874" width="2.25" style="83"/>
    <col min="14875" max="14886" width="2.75" style="83" customWidth="1"/>
    <col min="14887" max="15104" width="2.25" style="83"/>
    <col min="15105" max="15106" width="2.25" style="83" customWidth="1"/>
    <col min="15107" max="15109" width="2.25" style="83"/>
    <col min="15110" max="15110" width="2.5" style="83" bestFit="1" customWidth="1"/>
    <col min="15111" max="15124" width="2.25" style="83"/>
    <col min="15125" max="15125" width="2.5" style="83" bestFit="1" customWidth="1"/>
    <col min="15126" max="15130" width="2.25" style="83"/>
    <col min="15131" max="15142" width="2.75" style="83" customWidth="1"/>
    <col min="15143" max="15360" width="2.25" style="83"/>
    <col min="15361" max="15362" width="2.25" style="83" customWidth="1"/>
    <col min="15363" max="15365" width="2.25" style="83"/>
    <col min="15366" max="15366" width="2.5" style="83" bestFit="1" customWidth="1"/>
    <col min="15367" max="15380" width="2.25" style="83"/>
    <col min="15381" max="15381" width="2.5" style="83" bestFit="1" customWidth="1"/>
    <col min="15382" max="15386" width="2.25" style="83"/>
    <col min="15387" max="15398" width="2.75" style="83" customWidth="1"/>
    <col min="15399" max="15616" width="2.25" style="83"/>
    <col min="15617" max="15618" width="2.25" style="83" customWidth="1"/>
    <col min="15619" max="15621" width="2.25" style="83"/>
    <col min="15622" max="15622" width="2.5" style="83" bestFit="1" customWidth="1"/>
    <col min="15623" max="15636" width="2.25" style="83"/>
    <col min="15637" max="15637" width="2.5" style="83" bestFit="1" customWidth="1"/>
    <col min="15638" max="15642" width="2.25" style="83"/>
    <col min="15643" max="15654" width="2.75" style="83" customWidth="1"/>
    <col min="15655" max="15872" width="2.25" style="83"/>
    <col min="15873" max="15874" width="2.25" style="83" customWidth="1"/>
    <col min="15875" max="15877" width="2.25" style="83"/>
    <col min="15878" max="15878" width="2.5" style="83" bestFit="1" customWidth="1"/>
    <col min="15879" max="15892" width="2.25" style="83"/>
    <col min="15893" max="15893" width="2.5" style="83" bestFit="1" customWidth="1"/>
    <col min="15894" max="15898" width="2.25" style="83"/>
    <col min="15899" max="15910" width="2.75" style="83" customWidth="1"/>
    <col min="15911" max="16128" width="2.25" style="83"/>
    <col min="16129" max="16130" width="2.25" style="83" customWidth="1"/>
    <col min="16131" max="16133" width="2.25" style="83"/>
    <col min="16134" max="16134" width="2.5" style="83" bestFit="1" customWidth="1"/>
    <col min="16135" max="16148" width="2.25" style="83"/>
    <col min="16149" max="16149" width="2.5" style="83" bestFit="1" customWidth="1"/>
    <col min="16150" max="16154" width="2.25" style="83"/>
    <col min="16155" max="16166" width="2.75" style="83" customWidth="1"/>
    <col min="16167" max="16384" width="2.25" style="83"/>
  </cols>
  <sheetData>
    <row r="1" spans="1:39">
      <c r="AF1" s="1239" t="s">
        <v>144</v>
      </c>
      <c r="AG1" s="1239"/>
      <c r="AH1" s="1239"/>
      <c r="AI1" s="1239"/>
      <c r="AJ1" s="1239"/>
      <c r="AK1" s="1239"/>
      <c r="AL1" s="1239"/>
    </row>
    <row r="2" spans="1:39">
      <c r="AM2" s="1" t="s">
        <v>0</v>
      </c>
    </row>
    <row r="3" spans="1:39" ht="17.25" customHeight="1">
      <c r="A3" s="1240" t="s">
        <v>304</v>
      </c>
      <c r="B3" s="1321"/>
      <c r="C3" s="1321"/>
      <c r="D3" s="1321"/>
      <c r="E3" s="1321"/>
      <c r="F3" s="1321"/>
      <c r="G3" s="1321"/>
      <c r="H3" s="1321"/>
      <c r="I3" s="1321"/>
      <c r="J3" s="1321"/>
      <c r="K3" s="1321"/>
      <c r="L3" s="1321"/>
      <c r="M3" s="1321"/>
      <c r="N3" s="1321"/>
      <c r="O3" s="1321"/>
      <c r="P3" s="1321"/>
      <c r="Q3" s="1321"/>
      <c r="R3" s="1321"/>
      <c r="S3" s="1321"/>
      <c r="T3" s="1321"/>
      <c r="U3" s="1321"/>
      <c r="V3" s="1321"/>
      <c r="W3" s="1321"/>
      <c r="X3" s="1321"/>
      <c r="Y3" s="1321"/>
      <c r="Z3" s="1321"/>
      <c r="AA3" s="1321"/>
      <c r="AB3" s="1321"/>
      <c r="AC3" s="1321"/>
      <c r="AD3" s="1321"/>
      <c r="AE3" s="1321"/>
      <c r="AF3" s="1321"/>
      <c r="AG3" s="1321"/>
      <c r="AH3" s="1321"/>
      <c r="AI3" s="1321"/>
      <c r="AJ3" s="1321"/>
      <c r="AK3" s="1321"/>
      <c r="AL3" s="1321"/>
      <c r="AM3" s="902"/>
    </row>
    <row r="4" spans="1:39" ht="17.25" customHeight="1">
      <c r="A4" s="1321"/>
      <c r="B4" s="1321"/>
      <c r="C4" s="1321"/>
      <c r="D4" s="1321"/>
      <c r="E4" s="1321"/>
      <c r="F4" s="1321"/>
      <c r="G4" s="1321"/>
      <c r="H4" s="1321"/>
      <c r="I4" s="1321"/>
      <c r="J4" s="1321"/>
      <c r="K4" s="1321"/>
      <c r="L4" s="1321"/>
      <c r="M4" s="1321"/>
      <c r="N4" s="1321"/>
      <c r="O4" s="1321"/>
      <c r="P4" s="1321"/>
      <c r="Q4" s="1321"/>
      <c r="R4" s="1321"/>
      <c r="S4" s="1321"/>
      <c r="T4" s="1321"/>
      <c r="U4" s="1321"/>
      <c r="V4" s="1321"/>
      <c r="W4" s="1321"/>
      <c r="X4" s="1321"/>
      <c r="Y4" s="1321"/>
      <c r="Z4" s="1321"/>
      <c r="AA4" s="1321"/>
      <c r="AB4" s="1321"/>
      <c r="AC4" s="1321"/>
      <c r="AD4" s="1321"/>
      <c r="AE4" s="1321"/>
      <c r="AF4" s="1321"/>
      <c r="AG4" s="1321"/>
      <c r="AH4" s="1321"/>
      <c r="AI4" s="1321"/>
      <c r="AJ4" s="1321"/>
      <c r="AK4" s="1321"/>
      <c r="AL4" s="1321"/>
      <c r="AM4" s="902"/>
    </row>
    <row r="6" spans="1:39" ht="15" customHeight="1">
      <c r="B6" s="1236" t="s">
        <v>87</v>
      </c>
      <c r="C6" s="1236"/>
      <c r="D6" s="1236"/>
      <c r="E6" s="1236"/>
      <c r="F6" s="1236"/>
      <c r="G6" s="1236"/>
      <c r="H6" s="1236"/>
      <c r="I6" s="1236"/>
      <c r="J6" s="1236"/>
      <c r="K6" s="1236"/>
      <c r="L6" s="1236"/>
      <c r="M6" s="1236"/>
      <c r="N6" s="1236"/>
      <c r="O6" s="1236"/>
      <c r="P6" s="1236"/>
      <c r="Q6" s="1236"/>
      <c r="R6" s="1236"/>
      <c r="S6" s="1236"/>
      <c r="T6" s="1236"/>
      <c r="U6" s="1236"/>
      <c r="V6" s="1236"/>
      <c r="W6" s="1236"/>
      <c r="X6" s="1236"/>
      <c r="Y6" s="1236"/>
      <c r="Z6" s="1236"/>
      <c r="AA6" s="1236"/>
      <c r="AB6" s="1236"/>
      <c r="AC6" s="1236"/>
      <c r="AD6" s="1236"/>
      <c r="AE6" s="1236"/>
      <c r="AF6" s="1236"/>
      <c r="AG6" s="1236"/>
      <c r="AH6" s="1236"/>
      <c r="AI6" s="1236"/>
      <c r="AJ6" s="1236"/>
      <c r="AK6" s="1236"/>
      <c r="AL6" s="1236"/>
    </row>
    <row r="7" spans="1:39" ht="15" customHeight="1">
      <c r="B7" s="1236"/>
      <c r="C7" s="1236"/>
      <c r="D7" s="1236"/>
      <c r="E7" s="1236"/>
      <c r="F7" s="1236"/>
      <c r="G7" s="1236"/>
      <c r="H7" s="1236"/>
      <c r="I7" s="1236"/>
      <c r="J7" s="1236"/>
      <c r="K7" s="1236"/>
      <c r="L7" s="1236"/>
      <c r="M7" s="1236"/>
      <c r="N7" s="1236"/>
      <c r="O7" s="1236"/>
      <c r="P7" s="1236"/>
      <c r="Q7" s="1236"/>
      <c r="R7" s="1236"/>
      <c r="S7" s="1236"/>
      <c r="T7" s="1218"/>
      <c r="U7" s="1218"/>
      <c r="V7" s="1218"/>
      <c r="W7" s="1218"/>
      <c r="X7" s="1218"/>
      <c r="Y7" s="1218"/>
      <c r="Z7" s="1218"/>
      <c r="AA7" s="1218"/>
      <c r="AB7" s="1218"/>
      <c r="AC7" s="1218"/>
      <c r="AD7" s="1218"/>
      <c r="AE7" s="1218"/>
      <c r="AF7" s="1218"/>
      <c r="AG7" s="1218"/>
      <c r="AH7" s="1218"/>
      <c r="AI7" s="1218"/>
      <c r="AJ7" s="1218"/>
      <c r="AK7" s="1218"/>
      <c r="AL7" s="1218"/>
    </row>
    <row r="8" spans="1:39" ht="15" customHeight="1">
      <c r="B8" s="1212" t="s">
        <v>86</v>
      </c>
      <c r="C8" s="1213"/>
      <c r="D8" s="1213"/>
      <c r="E8" s="1213"/>
      <c r="F8" s="1213"/>
      <c r="G8" s="1213"/>
      <c r="H8" s="1213"/>
      <c r="I8" s="1213"/>
      <c r="J8" s="1213"/>
      <c r="K8" s="1213"/>
      <c r="L8" s="1212" t="s">
        <v>85</v>
      </c>
      <c r="M8" s="1213"/>
      <c r="N8" s="1213"/>
      <c r="O8" s="1213"/>
      <c r="P8" s="1213"/>
      <c r="Q8" s="1213"/>
      <c r="R8" s="1213"/>
      <c r="S8" s="1213"/>
      <c r="T8" s="1213"/>
      <c r="U8" s="1213"/>
      <c r="V8" s="1213"/>
      <c r="W8" s="1213"/>
      <c r="X8" s="1213"/>
      <c r="Y8" s="1213"/>
      <c r="Z8" s="1213"/>
      <c r="AA8" s="1213"/>
      <c r="AB8" s="1213"/>
      <c r="AC8" s="1213"/>
      <c r="AD8" s="1213"/>
      <c r="AE8" s="1213"/>
      <c r="AF8" s="1213"/>
      <c r="AG8" s="1213"/>
      <c r="AH8" s="1213"/>
      <c r="AI8" s="1213"/>
      <c r="AJ8" s="1213"/>
      <c r="AK8" s="1213"/>
      <c r="AL8" s="1214"/>
    </row>
    <row r="9" spans="1:39" ht="15" customHeight="1">
      <c r="B9" s="1215"/>
      <c r="C9" s="1216"/>
      <c r="D9" s="1216"/>
      <c r="E9" s="1216"/>
      <c r="F9" s="1216"/>
      <c r="G9" s="1216"/>
      <c r="H9" s="1216"/>
      <c r="I9" s="1216"/>
      <c r="J9" s="1216"/>
      <c r="K9" s="1216"/>
      <c r="L9" s="1215"/>
      <c r="M9" s="1216"/>
      <c r="N9" s="1216"/>
      <c r="O9" s="1216"/>
      <c r="P9" s="1216"/>
      <c r="Q9" s="1216"/>
      <c r="R9" s="1216"/>
      <c r="S9" s="1216"/>
      <c r="T9" s="1216"/>
      <c r="U9" s="1216"/>
      <c r="V9" s="1216"/>
      <c r="W9" s="1216"/>
      <c r="X9" s="1216"/>
      <c r="Y9" s="1216"/>
      <c r="Z9" s="1216"/>
      <c r="AA9" s="1216"/>
      <c r="AB9" s="1216"/>
      <c r="AC9" s="1216"/>
      <c r="AD9" s="1216"/>
      <c r="AE9" s="1216"/>
      <c r="AF9" s="1216"/>
      <c r="AG9" s="1216"/>
      <c r="AH9" s="1216"/>
      <c r="AI9" s="1216"/>
      <c r="AJ9" s="1216"/>
      <c r="AK9" s="1216"/>
      <c r="AL9" s="1217"/>
    </row>
    <row r="10" spans="1:39" ht="15" customHeight="1">
      <c r="B10" s="1297" t="s">
        <v>74</v>
      </c>
      <c r="C10" s="1298"/>
      <c r="D10" s="1298"/>
      <c r="E10" s="1298"/>
      <c r="F10" s="1298"/>
      <c r="G10" s="1298"/>
      <c r="H10" s="1298"/>
      <c r="I10" s="1298"/>
      <c r="J10" s="1298"/>
      <c r="K10" s="1299"/>
      <c r="L10" s="86"/>
      <c r="M10" s="86"/>
      <c r="N10" s="86"/>
      <c r="O10" s="86"/>
      <c r="P10" s="86"/>
      <c r="Q10" s="86"/>
      <c r="R10" s="118"/>
      <c r="S10" s="118"/>
      <c r="T10" s="86"/>
      <c r="U10" s="86"/>
      <c r="V10" s="86"/>
      <c r="W10" s="86"/>
      <c r="X10" s="86"/>
      <c r="Y10" s="86"/>
      <c r="Z10" s="86"/>
      <c r="AA10" s="86"/>
      <c r="AB10" s="86"/>
      <c r="AC10" s="86"/>
      <c r="AD10" s="86"/>
      <c r="AE10" s="86"/>
      <c r="AF10" s="86"/>
      <c r="AG10" s="86"/>
      <c r="AH10" s="86"/>
      <c r="AI10" s="86"/>
      <c r="AJ10" s="86"/>
      <c r="AK10" s="86"/>
      <c r="AL10" s="88"/>
    </row>
    <row r="11" spans="1:39" ht="15" customHeight="1">
      <c r="B11" s="1300"/>
      <c r="C11" s="1301"/>
      <c r="D11" s="1301"/>
      <c r="E11" s="1301"/>
      <c r="F11" s="1301"/>
      <c r="G11" s="1301"/>
      <c r="H11" s="1301"/>
      <c r="I11" s="1301"/>
      <c r="J11" s="1301"/>
      <c r="K11" s="1302"/>
      <c r="L11" s="89"/>
      <c r="M11" s="89"/>
      <c r="N11" s="89"/>
      <c r="O11" s="89"/>
      <c r="P11" s="89"/>
      <c r="Q11" s="89"/>
      <c r="R11" s="119"/>
      <c r="S11" s="120">
        <v>1</v>
      </c>
      <c r="T11" s="92"/>
      <c r="U11" s="93" t="s">
        <v>71</v>
      </c>
      <c r="V11" s="89"/>
      <c r="W11" s="93"/>
      <c r="X11" s="93"/>
      <c r="Y11" s="93"/>
      <c r="Z11" s="93"/>
      <c r="AA11" s="93"/>
      <c r="AB11" s="93"/>
      <c r="AC11" s="93"/>
      <c r="AD11" s="93"/>
      <c r="AE11" s="93"/>
      <c r="AF11" s="93"/>
      <c r="AG11" s="93"/>
      <c r="AH11" s="93"/>
      <c r="AI11" s="93"/>
      <c r="AJ11" s="93"/>
      <c r="AK11" s="93"/>
      <c r="AL11" s="91"/>
    </row>
    <row r="12" spans="1:39" ht="15" customHeight="1">
      <c r="B12" s="1300"/>
      <c r="C12" s="1301"/>
      <c r="D12" s="1301"/>
      <c r="E12" s="1301"/>
      <c r="F12" s="1301"/>
      <c r="G12" s="1301"/>
      <c r="H12" s="1301"/>
      <c r="I12" s="1301"/>
      <c r="J12" s="1301"/>
      <c r="K12" s="1302"/>
      <c r="L12" s="93"/>
      <c r="M12" s="93"/>
      <c r="N12" s="93"/>
      <c r="O12" s="93"/>
      <c r="P12" s="93"/>
      <c r="Q12" s="93"/>
      <c r="R12" s="119"/>
      <c r="S12" s="120">
        <v>2</v>
      </c>
      <c r="T12" s="92"/>
      <c r="U12" s="93" t="s">
        <v>69</v>
      </c>
      <c r="V12" s="89"/>
      <c r="W12" s="93"/>
      <c r="X12" s="93"/>
      <c r="Y12" s="93"/>
      <c r="Z12" s="93"/>
      <c r="AA12" s="93"/>
      <c r="AB12" s="93"/>
      <c r="AC12" s="93"/>
      <c r="AD12" s="93"/>
      <c r="AE12" s="93"/>
      <c r="AF12" s="93"/>
      <c r="AG12" s="93"/>
      <c r="AH12" s="93"/>
      <c r="AI12" s="93"/>
      <c r="AJ12" s="93"/>
      <c r="AK12" s="93"/>
      <c r="AL12" s="94"/>
    </row>
    <row r="13" spans="1:39" ht="15" customHeight="1">
      <c r="B13" s="1300"/>
      <c r="C13" s="1301"/>
      <c r="D13" s="1301"/>
      <c r="E13" s="1301"/>
      <c r="F13" s="1301"/>
      <c r="G13" s="1301"/>
      <c r="H13" s="1301"/>
      <c r="I13" s="1301"/>
      <c r="J13" s="1301"/>
      <c r="K13" s="1302"/>
      <c r="L13" s="93"/>
      <c r="M13" s="93"/>
      <c r="N13" s="93"/>
      <c r="O13" s="93"/>
      <c r="P13" s="93"/>
      <c r="Q13" s="93"/>
      <c r="R13" s="119"/>
      <c r="S13" s="120">
        <v>3</v>
      </c>
      <c r="T13" s="92"/>
      <c r="U13" s="93" t="s">
        <v>67</v>
      </c>
      <c r="V13" s="89"/>
      <c r="W13" s="93"/>
      <c r="X13" s="93"/>
      <c r="Y13" s="93"/>
      <c r="Z13" s="93"/>
      <c r="AA13" s="93"/>
      <c r="AB13" s="93"/>
      <c r="AC13" s="93"/>
      <c r="AD13" s="93"/>
      <c r="AE13" s="93"/>
      <c r="AF13" s="93"/>
      <c r="AG13" s="93"/>
      <c r="AH13" s="93"/>
      <c r="AI13" s="93"/>
      <c r="AJ13" s="93"/>
      <c r="AK13" s="93"/>
      <c r="AL13" s="91"/>
    </row>
    <row r="14" spans="1:39" ht="15" customHeight="1">
      <c r="B14" s="1300"/>
      <c r="C14" s="1301"/>
      <c r="D14" s="1301"/>
      <c r="E14" s="1301"/>
      <c r="F14" s="1301"/>
      <c r="G14" s="1301"/>
      <c r="H14" s="1301"/>
      <c r="I14" s="1301"/>
      <c r="J14" s="1301"/>
      <c r="K14" s="1302"/>
      <c r="L14" s="93"/>
      <c r="M14" s="93"/>
      <c r="N14" s="93"/>
      <c r="O14" s="93"/>
      <c r="P14" s="93"/>
      <c r="Q14" s="93"/>
      <c r="R14" s="119"/>
      <c r="S14" s="120">
        <v>4</v>
      </c>
      <c r="T14" s="92"/>
      <c r="U14" s="93" t="s">
        <v>65</v>
      </c>
      <c r="V14" s="89"/>
      <c r="W14" s="93"/>
      <c r="X14" s="93"/>
      <c r="Y14" s="93"/>
      <c r="Z14" s="93"/>
      <c r="AA14" s="93"/>
      <c r="AB14" s="93"/>
      <c r="AC14" s="93"/>
      <c r="AD14" s="93"/>
      <c r="AE14" s="93"/>
      <c r="AF14" s="93"/>
      <c r="AG14" s="93"/>
      <c r="AH14" s="93"/>
      <c r="AI14" s="93"/>
      <c r="AJ14" s="93"/>
      <c r="AK14" s="93"/>
      <c r="AL14" s="91"/>
    </row>
    <row r="15" spans="1:39" ht="15" customHeight="1">
      <c r="B15" s="1300"/>
      <c r="C15" s="1301"/>
      <c r="D15" s="1301"/>
      <c r="E15" s="1301"/>
      <c r="F15" s="1301"/>
      <c r="G15" s="1301"/>
      <c r="H15" s="1301"/>
      <c r="I15" s="1301"/>
      <c r="J15" s="1301"/>
      <c r="K15" s="1302"/>
      <c r="L15" s="93"/>
      <c r="M15" s="93"/>
      <c r="N15" s="93"/>
      <c r="O15" s="93"/>
      <c r="P15" s="93"/>
      <c r="Q15" s="93"/>
      <c r="R15" s="119"/>
      <c r="S15" s="120">
        <v>5</v>
      </c>
      <c r="T15" s="92"/>
      <c r="U15" s="93" t="s">
        <v>63</v>
      </c>
      <c r="V15" s="89"/>
      <c r="W15" s="93"/>
      <c r="X15" s="93"/>
      <c r="Y15" s="93"/>
      <c r="Z15" s="93"/>
      <c r="AA15" s="93"/>
      <c r="AB15" s="93"/>
      <c r="AC15" s="93"/>
      <c r="AD15" s="93"/>
      <c r="AE15" s="93"/>
      <c r="AF15" s="93"/>
      <c r="AG15" s="93"/>
      <c r="AH15" s="93"/>
      <c r="AI15" s="93"/>
      <c r="AJ15" s="93"/>
      <c r="AK15" s="93"/>
      <c r="AL15" s="91"/>
    </row>
    <row r="16" spans="1:39" ht="15" customHeight="1">
      <c r="B16" s="1303"/>
      <c r="C16" s="1304"/>
      <c r="D16" s="1304"/>
      <c r="E16" s="1304"/>
      <c r="F16" s="1304"/>
      <c r="G16" s="1304"/>
      <c r="H16" s="1304"/>
      <c r="I16" s="1304"/>
      <c r="J16" s="1304"/>
      <c r="K16" s="1305"/>
      <c r="L16" s="98"/>
      <c r="M16" s="98"/>
      <c r="N16" s="98"/>
      <c r="O16" s="98"/>
      <c r="P16" s="98"/>
      <c r="Q16" s="98"/>
      <c r="R16" s="121"/>
      <c r="S16" s="121"/>
      <c r="T16" s="95"/>
      <c r="U16" s="97"/>
      <c r="V16" s="95"/>
      <c r="W16" s="98"/>
      <c r="X16" s="98"/>
      <c r="Y16" s="98"/>
      <c r="Z16" s="98"/>
      <c r="AA16" s="98"/>
      <c r="AB16" s="98"/>
      <c r="AC16" s="98"/>
      <c r="AD16" s="98"/>
      <c r="AE16" s="98"/>
      <c r="AF16" s="98"/>
      <c r="AG16" s="98"/>
      <c r="AH16" s="98"/>
      <c r="AI16" s="98"/>
      <c r="AJ16" s="98"/>
      <c r="AK16" s="98"/>
      <c r="AL16" s="99"/>
    </row>
    <row r="17" spans="2:38" ht="15" customHeight="1">
      <c r="B17" s="1306" t="s">
        <v>256</v>
      </c>
      <c r="C17" s="1307"/>
      <c r="D17" s="1307"/>
      <c r="E17" s="1307"/>
      <c r="F17" s="1307"/>
      <c r="G17" s="1307"/>
      <c r="H17" s="1307"/>
      <c r="I17" s="1307"/>
      <c r="J17" s="1307"/>
      <c r="K17" s="1308"/>
      <c r="L17" s="86"/>
      <c r="M17" s="86"/>
      <c r="N17" s="86"/>
      <c r="O17" s="86"/>
      <c r="P17" s="86"/>
      <c r="Q17" s="86"/>
      <c r="R17" s="100"/>
      <c r="S17" s="100"/>
      <c r="T17" s="86"/>
      <c r="U17" s="86"/>
      <c r="V17" s="86"/>
      <c r="W17" s="101"/>
      <c r="X17" s="101"/>
      <c r="Y17" s="101"/>
      <c r="Z17" s="101"/>
      <c r="AA17" s="101"/>
      <c r="AB17" s="101"/>
      <c r="AC17" s="101"/>
      <c r="AD17" s="101"/>
      <c r="AE17" s="101"/>
      <c r="AF17" s="101"/>
      <c r="AG17" s="101"/>
      <c r="AH17" s="101"/>
      <c r="AI17" s="101"/>
      <c r="AJ17" s="101"/>
      <c r="AK17" s="101"/>
      <c r="AL17" s="88"/>
    </row>
    <row r="18" spans="2:38" ht="15" customHeight="1">
      <c r="B18" s="1309"/>
      <c r="C18" s="1310"/>
      <c r="D18" s="1310"/>
      <c r="E18" s="1310"/>
      <c r="F18" s="1310"/>
      <c r="G18" s="1310"/>
      <c r="H18" s="1310"/>
      <c r="I18" s="1310"/>
      <c r="J18" s="1310"/>
      <c r="K18" s="1311"/>
      <c r="L18" s="93"/>
      <c r="M18" s="93"/>
      <c r="N18" s="93"/>
      <c r="O18" s="93"/>
      <c r="P18" s="122"/>
      <c r="Q18" s="93"/>
      <c r="R18" s="93"/>
      <c r="S18" s="93">
        <v>1</v>
      </c>
      <c r="T18" s="89"/>
      <c r="U18" s="93" t="s">
        <v>257</v>
      </c>
      <c r="V18" s="93"/>
      <c r="W18" s="93"/>
      <c r="X18" s="93"/>
      <c r="Y18" s="89"/>
      <c r="Z18" s="89"/>
      <c r="AA18" s="89"/>
      <c r="AB18" s="89"/>
      <c r="AC18" s="89"/>
      <c r="AD18" s="89"/>
      <c r="AE18" s="89"/>
      <c r="AF18" s="89"/>
      <c r="AG18" s="89"/>
      <c r="AH18" s="89"/>
      <c r="AI18" s="89"/>
      <c r="AJ18" s="89"/>
      <c r="AK18" s="89"/>
      <c r="AL18" s="104"/>
    </row>
    <row r="19" spans="2:38" ht="15" customHeight="1">
      <c r="B19" s="1309"/>
      <c r="C19" s="1310"/>
      <c r="D19" s="1310"/>
      <c r="E19" s="1310"/>
      <c r="F19" s="1310"/>
      <c r="G19" s="1310"/>
      <c r="H19" s="1310"/>
      <c r="I19" s="1310"/>
      <c r="J19" s="1310"/>
      <c r="K19" s="1311"/>
      <c r="L19" s="93"/>
      <c r="M19" s="93"/>
      <c r="N19" s="93"/>
      <c r="O19" s="93"/>
      <c r="P19" s="93"/>
      <c r="Q19" s="93"/>
      <c r="R19" s="93"/>
      <c r="S19" s="93">
        <v>2</v>
      </c>
      <c r="T19" s="89"/>
      <c r="U19" s="93" t="s">
        <v>258</v>
      </c>
      <c r="V19" s="93"/>
      <c r="W19" s="93"/>
      <c r="X19" s="93"/>
      <c r="Y19" s="89"/>
      <c r="Z19" s="89"/>
      <c r="AA19" s="89"/>
      <c r="AB19" s="89"/>
      <c r="AC19" s="89"/>
      <c r="AD19" s="89"/>
      <c r="AE19" s="89"/>
      <c r="AF19" s="89"/>
      <c r="AG19" s="89"/>
      <c r="AH19" s="89"/>
      <c r="AI19" s="89"/>
      <c r="AJ19" s="89"/>
      <c r="AK19" s="89"/>
      <c r="AL19" s="104"/>
    </row>
    <row r="20" spans="2:38" ht="15" customHeight="1">
      <c r="B20" s="1309"/>
      <c r="C20" s="1310"/>
      <c r="D20" s="1310"/>
      <c r="E20" s="1310"/>
      <c r="F20" s="1310"/>
      <c r="G20" s="1310"/>
      <c r="H20" s="1310"/>
      <c r="I20" s="1310"/>
      <c r="J20" s="1310"/>
      <c r="K20" s="1311"/>
      <c r="L20" s="93"/>
      <c r="M20" s="93"/>
      <c r="N20" s="123"/>
      <c r="O20" s="123"/>
      <c r="P20" s="93"/>
      <c r="Q20" s="93"/>
      <c r="R20" s="93"/>
      <c r="S20" s="93">
        <v>3</v>
      </c>
      <c r="T20" s="89"/>
      <c r="U20" s="93" t="s">
        <v>259</v>
      </c>
      <c r="V20" s="93"/>
      <c r="W20" s="93"/>
      <c r="X20" s="93"/>
      <c r="Y20" s="93"/>
      <c r="Z20" s="93"/>
      <c r="AA20" s="93"/>
      <c r="AB20" s="93"/>
      <c r="AC20" s="93"/>
      <c r="AD20" s="93"/>
      <c r="AE20" s="93"/>
      <c r="AF20" s="93"/>
      <c r="AG20" s="93"/>
      <c r="AH20" s="89"/>
      <c r="AI20" s="89"/>
      <c r="AJ20" s="89"/>
      <c r="AK20" s="89"/>
      <c r="AL20" s="104"/>
    </row>
    <row r="21" spans="2:38" ht="15" customHeight="1">
      <c r="B21" s="1309"/>
      <c r="C21" s="1310"/>
      <c r="D21" s="1310"/>
      <c r="E21" s="1310"/>
      <c r="F21" s="1310"/>
      <c r="G21" s="1310"/>
      <c r="H21" s="1310"/>
      <c r="I21" s="1310"/>
      <c r="J21" s="1310"/>
      <c r="K21" s="1311"/>
      <c r="L21" s="93"/>
      <c r="M21" s="93"/>
      <c r="N21" s="123"/>
      <c r="O21" s="123"/>
      <c r="P21" s="93"/>
      <c r="Q21" s="93"/>
      <c r="R21" s="93"/>
      <c r="S21" s="124">
        <v>4</v>
      </c>
      <c r="T21" s="89"/>
      <c r="U21" s="93" t="s">
        <v>260</v>
      </c>
      <c r="V21" s="93"/>
      <c r="W21" s="93"/>
      <c r="X21" s="93"/>
      <c r="Y21" s="93"/>
      <c r="Z21" s="93"/>
      <c r="AA21" s="93"/>
      <c r="AB21" s="93"/>
      <c r="AC21" s="93"/>
      <c r="AD21" s="93"/>
      <c r="AE21" s="93"/>
      <c r="AF21" s="93"/>
      <c r="AG21" s="93"/>
      <c r="AH21" s="89"/>
      <c r="AI21" s="89"/>
      <c r="AJ21" s="89"/>
      <c r="AK21" s="89"/>
      <c r="AL21" s="104"/>
    </row>
    <row r="22" spans="2:38" ht="15" customHeight="1">
      <c r="B22" s="1309"/>
      <c r="C22" s="1310"/>
      <c r="D22" s="1310"/>
      <c r="E22" s="1310"/>
      <c r="F22" s="1310"/>
      <c r="G22" s="1310"/>
      <c r="H22" s="1310"/>
      <c r="I22" s="1310"/>
      <c r="J22" s="1310"/>
      <c r="K22" s="1311"/>
      <c r="L22" s="93"/>
      <c r="M22" s="93"/>
      <c r="N22" s="123"/>
      <c r="O22" s="123"/>
      <c r="P22" s="93"/>
      <c r="Q22" s="93"/>
      <c r="R22" s="93"/>
      <c r="S22" s="124">
        <v>5</v>
      </c>
      <c r="T22" s="89"/>
      <c r="U22" s="93" t="s">
        <v>261</v>
      </c>
      <c r="V22" s="93"/>
      <c r="W22" s="93"/>
      <c r="X22" s="93"/>
      <c r="Y22" s="93"/>
      <c r="Z22" s="93"/>
      <c r="AA22" s="93"/>
      <c r="AB22" s="93"/>
      <c r="AC22" s="93"/>
      <c r="AD22" s="93"/>
      <c r="AE22" s="93"/>
      <c r="AF22" s="93"/>
      <c r="AG22" s="93"/>
      <c r="AH22" s="89"/>
      <c r="AI22" s="89"/>
      <c r="AJ22" s="89"/>
      <c r="AK22" s="89"/>
      <c r="AL22" s="104"/>
    </row>
    <row r="23" spans="2:38" ht="15" customHeight="1">
      <c r="B23" s="1309"/>
      <c r="C23" s="1310"/>
      <c r="D23" s="1310"/>
      <c r="E23" s="1310"/>
      <c r="F23" s="1310"/>
      <c r="G23" s="1310"/>
      <c r="H23" s="1310"/>
      <c r="I23" s="1310"/>
      <c r="J23" s="1310"/>
      <c r="K23" s="1311"/>
      <c r="L23" s="93"/>
      <c r="M23" s="93"/>
      <c r="N23" s="123"/>
      <c r="O23" s="123"/>
      <c r="P23" s="93"/>
      <c r="Q23" s="93"/>
      <c r="R23" s="93"/>
      <c r="S23" s="124">
        <v>6</v>
      </c>
      <c r="T23" s="89"/>
      <c r="U23" s="93" t="s">
        <v>262</v>
      </c>
      <c r="V23" s="93"/>
      <c r="W23" s="93"/>
      <c r="X23" s="93"/>
      <c r="Y23" s="93"/>
      <c r="Z23" s="93"/>
      <c r="AA23" s="93"/>
      <c r="AB23" s="93"/>
      <c r="AC23" s="93"/>
      <c r="AD23" s="93"/>
      <c r="AE23" s="93"/>
      <c r="AF23" s="93"/>
      <c r="AG23" s="93"/>
      <c r="AH23" s="89"/>
      <c r="AI23" s="89"/>
      <c r="AJ23" s="89"/>
      <c r="AK23" s="89"/>
      <c r="AL23" s="104"/>
    </row>
    <row r="24" spans="2:38" ht="15" customHeight="1">
      <c r="B24" s="1309"/>
      <c r="C24" s="1310"/>
      <c r="D24" s="1310"/>
      <c r="E24" s="1310"/>
      <c r="F24" s="1310"/>
      <c r="G24" s="1310"/>
      <c r="H24" s="1310"/>
      <c r="I24" s="1310"/>
      <c r="J24" s="1310"/>
      <c r="K24" s="1311"/>
      <c r="L24" s="93"/>
      <c r="M24" s="93"/>
      <c r="N24" s="123"/>
      <c r="O24" s="123"/>
      <c r="P24" s="93"/>
      <c r="Q24" s="93"/>
      <c r="R24" s="93"/>
      <c r="S24" s="124">
        <v>7</v>
      </c>
      <c r="T24" s="89"/>
      <c r="U24" s="93" t="s">
        <v>263</v>
      </c>
      <c r="V24" s="93"/>
      <c r="W24" s="93"/>
      <c r="X24" s="93"/>
      <c r="Y24" s="93"/>
      <c r="Z24" s="93"/>
      <c r="AA24" s="93"/>
      <c r="AB24" s="93"/>
      <c r="AC24" s="93"/>
      <c r="AD24" s="93"/>
      <c r="AE24" s="93"/>
      <c r="AF24" s="93"/>
      <c r="AG24" s="93"/>
      <c r="AH24" s="89"/>
      <c r="AI24" s="89"/>
      <c r="AJ24" s="89"/>
      <c r="AK24" s="89"/>
      <c r="AL24" s="104"/>
    </row>
    <row r="25" spans="2:38" ht="15" customHeight="1">
      <c r="B25" s="1309"/>
      <c r="C25" s="1310"/>
      <c r="D25" s="1310"/>
      <c r="E25" s="1310"/>
      <c r="F25" s="1310"/>
      <c r="G25" s="1310"/>
      <c r="H25" s="1310"/>
      <c r="I25" s="1310"/>
      <c r="J25" s="1310"/>
      <c r="K25" s="1311"/>
      <c r="L25" s="93"/>
      <c r="M25" s="93"/>
      <c r="N25" s="123"/>
      <c r="O25" s="123"/>
      <c r="P25" s="93"/>
      <c r="Q25" s="93"/>
      <c r="R25" s="93"/>
      <c r="S25" s="124">
        <v>8</v>
      </c>
      <c r="T25" s="89"/>
      <c r="U25" s="93" t="s">
        <v>60</v>
      </c>
      <c r="V25" s="93"/>
      <c r="W25" s="93"/>
      <c r="X25" s="93"/>
      <c r="Y25" s="93"/>
      <c r="Z25" s="93"/>
      <c r="AA25" s="93"/>
      <c r="AB25" s="93"/>
      <c r="AC25" s="93"/>
      <c r="AD25" s="93"/>
      <c r="AE25" s="93"/>
      <c r="AF25" s="93"/>
      <c r="AG25" s="93"/>
      <c r="AH25" s="89"/>
      <c r="AI25" s="89"/>
      <c r="AJ25" s="89"/>
      <c r="AK25" s="89"/>
      <c r="AL25" s="104"/>
    </row>
    <row r="26" spans="2:38" ht="15" customHeight="1">
      <c r="B26" s="1312"/>
      <c r="C26" s="1313"/>
      <c r="D26" s="1313"/>
      <c r="E26" s="1313"/>
      <c r="F26" s="1313"/>
      <c r="G26" s="1313"/>
      <c r="H26" s="1313"/>
      <c r="I26" s="1313"/>
      <c r="J26" s="1313"/>
      <c r="K26" s="1314"/>
      <c r="L26" s="98"/>
      <c r="M26" s="98"/>
      <c r="N26" s="125"/>
      <c r="O26" s="125"/>
      <c r="P26" s="98"/>
      <c r="Q26" s="98"/>
      <c r="R26" s="98"/>
      <c r="S26" s="98"/>
      <c r="T26" s="98"/>
      <c r="U26" s="98"/>
      <c r="V26" s="98"/>
      <c r="W26" s="98"/>
      <c r="X26" s="98"/>
      <c r="Y26" s="98"/>
      <c r="Z26" s="98"/>
      <c r="AA26" s="98"/>
      <c r="AB26" s="98"/>
      <c r="AC26" s="98"/>
      <c r="AD26" s="98"/>
      <c r="AE26" s="98"/>
      <c r="AF26" s="98"/>
      <c r="AG26" s="98"/>
      <c r="AH26" s="95"/>
      <c r="AI26" s="95"/>
      <c r="AJ26" s="95"/>
      <c r="AK26" s="95"/>
      <c r="AL26" s="107"/>
    </row>
    <row r="27" spans="2:38" ht="15" customHeight="1">
      <c r="B27" s="1306" t="s">
        <v>264</v>
      </c>
      <c r="C27" s="1307"/>
      <c r="D27" s="1307"/>
      <c r="E27" s="1307"/>
      <c r="F27" s="1307"/>
      <c r="G27" s="1307"/>
      <c r="H27" s="1307"/>
      <c r="I27" s="1307"/>
      <c r="J27" s="1307"/>
      <c r="K27" s="1308"/>
      <c r="L27" s="1315" t="s">
        <v>265</v>
      </c>
      <c r="M27" s="1316"/>
      <c r="N27" s="126" t="s">
        <v>266</v>
      </c>
      <c r="O27" s="126"/>
      <c r="P27" s="86"/>
      <c r="Q27" s="86"/>
      <c r="R27" s="100"/>
      <c r="S27" s="100"/>
      <c r="T27" s="86"/>
      <c r="U27" s="86"/>
      <c r="V27" s="86"/>
      <c r="W27" s="101"/>
      <c r="X27" s="101"/>
      <c r="Y27" s="101"/>
      <c r="Z27" s="101"/>
      <c r="AA27" s="101"/>
      <c r="AB27" s="101"/>
      <c r="AC27" s="101"/>
      <c r="AD27" s="101"/>
      <c r="AE27" s="101"/>
      <c r="AF27" s="101"/>
      <c r="AG27" s="101"/>
      <c r="AH27" s="101"/>
      <c r="AI27" s="101"/>
      <c r="AJ27" s="101"/>
      <c r="AK27" s="101"/>
      <c r="AL27" s="88"/>
    </row>
    <row r="28" spans="2:38" ht="15" customHeight="1">
      <c r="B28" s="1309"/>
      <c r="C28" s="1310"/>
      <c r="D28" s="1310"/>
      <c r="E28" s="1310"/>
      <c r="F28" s="1310"/>
      <c r="G28" s="1310"/>
      <c r="H28" s="1310"/>
      <c r="I28" s="1310"/>
      <c r="J28" s="1310"/>
      <c r="K28" s="1311"/>
      <c r="L28" s="1315"/>
      <c r="M28" s="1316"/>
      <c r="N28" s="93"/>
      <c r="O28" s="93"/>
      <c r="P28" s="122"/>
      <c r="Q28" s="93"/>
      <c r="R28" s="93"/>
      <c r="S28" s="93"/>
      <c r="T28" s="89"/>
      <c r="U28" s="93"/>
      <c r="V28" s="93"/>
      <c r="W28" s="93"/>
      <c r="X28" s="93"/>
      <c r="Y28" s="89"/>
      <c r="Z28" s="89"/>
      <c r="AA28" s="89"/>
      <c r="AB28" s="89"/>
      <c r="AC28" s="89"/>
      <c r="AD28" s="89"/>
      <c r="AE28" s="89"/>
      <c r="AF28" s="89"/>
      <c r="AG28" s="89"/>
      <c r="AH28" s="89"/>
      <c r="AI28" s="89"/>
      <c r="AJ28" s="89"/>
      <c r="AK28" s="89"/>
      <c r="AL28" s="104"/>
    </row>
    <row r="29" spans="2:38" ht="15" customHeight="1">
      <c r="B29" s="1309"/>
      <c r="C29" s="1310"/>
      <c r="D29" s="1310"/>
      <c r="E29" s="1310"/>
      <c r="F29" s="1310"/>
      <c r="G29" s="1310"/>
      <c r="H29" s="1310"/>
      <c r="I29" s="1310"/>
      <c r="J29" s="1310"/>
      <c r="K29" s="1311"/>
      <c r="L29" s="1315"/>
      <c r="M29" s="1316"/>
      <c r="N29" s="127" t="s">
        <v>267</v>
      </c>
      <c r="O29" s="93"/>
      <c r="P29" s="93"/>
      <c r="Q29" s="93"/>
      <c r="R29" s="93"/>
      <c r="S29" s="93"/>
      <c r="T29" s="89"/>
      <c r="U29" s="93"/>
      <c r="V29" s="93"/>
      <c r="W29" s="93"/>
      <c r="X29" s="93"/>
      <c r="Y29" s="89"/>
      <c r="Z29" s="89"/>
      <c r="AA29" s="89"/>
      <c r="AB29" s="89"/>
      <c r="AC29" s="89"/>
      <c r="AD29" s="89"/>
      <c r="AE29" s="89"/>
      <c r="AF29" s="89"/>
      <c r="AG29" s="89"/>
      <c r="AH29" s="89"/>
      <c r="AI29" s="89"/>
      <c r="AJ29" s="89"/>
      <c r="AK29" s="89"/>
      <c r="AL29" s="104"/>
    </row>
    <row r="30" spans="2:38" ht="15" customHeight="1">
      <c r="B30" s="1309"/>
      <c r="C30" s="1310"/>
      <c r="D30" s="1310"/>
      <c r="E30" s="1310"/>
      <c r="F30" s="1310"/>
      <c r="G30" s="1310"/>
      <c r="H30" s="1310"/>
      <c r="I30" s="1310"/>
      <c r="J30" s="1310"/>
      <c r="K30" s="1311"/>
      <c r="L30" s="1315"/>
      <c r="M30" s="1316"/>
      <c r="N30" s="123"/>
      <c r="O30" s="123"/>
      <c r="P30" s="93"/>
      <c r="Q30" s="93"/>
      <c r="R30" s="93"/>
      <c r="S30" s="93"/>
      <c r="T30" s="89"/>
      <c r="U30" s="93"/>
      <c r="V30" s="93"/>
      <c r="W30" s="93"/>
      <c r="X30" s="93"/>
      <c r="Y30" s="93"/>
      <c r="Z30" s="93"/>
      <c r="AA30" s="93"/>
      <c r="AB30" s="93"/>
      <c r="AC30" s="93"/>
      <c r="AD30" s="93"/>
      <c r="AE30" s="93"/>
      <c r="AF30" s="93"/>
      <c r="AG30" s="93"/>
      <c r="AH30" s="89"/>
      <c r="AI30" s="89"/>
      <c r="AJ30" s="89"/>
      <c r="AK30" s="89"/>
      <c r="AL30" s="104"/>
    </row>
    <row r="31" spans="2:38" ht="15" customHeight="1">
      <c r="B31" s="1309"/>
      <c r="C31" s="1310"/>
      <c r="D31" s="1310"/>
      <c r="E31" s="1310"/>
      <c r="F31" s="1310"/>
      <c r="G31" s="1310"/>
      <c r="H31" s="1310"/>
      <c r="I31" s="1310"/>
      <c r="J31" s="1310"/>
      <c r="K31" s="1311"/>
      <c r="L31" s="1315"/>
      <c r="M31" s="1316"/>
      <c r="N31" s="125"/>
      <c r="O31" s="125"/>
      <c r="P31" s="98"/>
      <c r="Q31" s="98"/>
      <c r="R31" s="98"/>
      <c r="S31" s="97"/>
      <c r="T31" s="95"/>
      <c r="U31" s="98"/>
      <c r="V31" s="98"/>
      <c r="W31" s="98"/>
      <c r="X31" s="98"/>
      <c r="Y31" s="98"/>
      <c r="Z31" s="98"/>
      <c r="AA31" s="98"/>
      <c r="AB31" s="98"/>
      <c r="AC31" s="98"/>
      <c r="AD31" s="98"/>
      <c r="AE31" s="98"/>
      <c r="AF31" s="98"/>
      <c r="AG31" s="98"/>
      <c r="AH31" s="95"/>
      <c r="AI31" s="95"/>
      <c r="AJ31" s="95"/>
      <c r="AK31" s="95"/>
      <c r="AL31" s="107"/>
    </row>
    <row r="32" spans="2:38" ht="15" customHeight="1">
      <c r="B32" s="1309"/>
      <c r="C32" s="1310"/>
      <c r="D32" s="1310"/>
      <c r="E32" s="1310"/>
      <c r="F32" s="1310"/>
      <c r="G32" s="1310"/>
      <c r="H32" s="1310"/>
      <c r="I32" s="1310"/>
      <c r="J32" s="1310"/>
      <c r="K32" s="1311"/>
      <c r="L32" s="1317" t="s">
        <v>34</v>
      </c>
      <c r="M32" s="1318"/>
      <c r="N32" s="123"/>
      <c r="O32" s="123"/>
      <c r="P32" s="93"/>
      <c r="Q32" s="93"/>
      <c r="R32" s="93"/>
      <c r="S32" s="124"/>
      <c r="T32" s="89"/>
      <c r="U32" s="93"/>
      <c r="V32" s="93"/>
      <c r="W32" s="93"/>
      <c r="X32" s="93"/>
      <c r="Y32" s="93"/>
      <c r="Z32" s="93"/>
      <c r="AA32" s="93"/>
      <c r="AB32" s="93"/>
      <c r="AC32" s="93"/>
      <c r="AD32" s="93"/>
      <c r="AE32" s="93"/>
      <c r="AF32" s="93"/>
      <c r="AG32" s="93"/>
      <c r="AH32" s="89"/>
      <c r="AI32" s="89"/>
      <c r="AJ32" s="89"/>
      <c r="AK32" s="89"/>
      <c r="AL32" s="104"/>
    </row>
    <row r="33" spans="2:38" ht="15" customHeight="1">
      <c r="B33" s="1309"/>
      <c r="C33" s="1310"/>
      <c r="D33" s="1310"/>
      <c r="E33" s="1310"/>
      <c r="F33" s="1310"/>
      <c r="G33" s="1310"/>
      <c r="H33" s="1310"/>
      <c r="I33" s="1310"/>
      <c r="J33" s="1310"/>
      <c r="K33" s="1311"/>
      <c r="L33" s="1319"/>
      <c r="M33" s="1320"/>
      <c r="N33" s="123"/>
      <c r="O33" s="123"/>
      <c r="P33" s="93"/>
      <c r="Q33" s="93"/>
      <c r="R33" s="93"/>
      <c r="S33" s="124"/>
      <c r="T33" s="89"/>
      <c r="U33" s="93"/>
      <c r="V33" s="93"/>
      <c r="W33" s="93"/>
      <c r="X33" s="93"/>
      <c r="Y33" s="93"/>
      <c r="Z33" s="93"/>
      <c r="AA33" s="93"/>
      <c r="AB33" s="93"/>
      <c r="AC33" s="93"/>
      <c r="AD33" s="93"/>
      <c r="AE33" s="93"/>
      <c r="AF33" s="93"/>
      <c r="AG33" s="93"/>
      <c r="AH33" s="89"/>
      <c r="AI33" s="89"/>
      <c r="AJ33" s="89"/>
      <c r="AK33" s="89"/>
      <c r="AL33" s="104"/>
    </row>
    <row r="34" spans="2:38" ht="15" customHeight="1">
      <c r="B34" s="1309"/>
      <c r="C34" s="1310"/>
      <c r="D34" s="1310"/>
      <c r="E34" s="1310"/>
      <c r="F34" s="1310"/>
      <c r="G34" s="1310"/>
      <c r="H34" s="1310"/>
      <c r="I34" s="1310"/>
      <c r="J34" s="1310"/>
      <c r="K34" s="1311"/>
      <c r="L34" s="1319"/>
      <c r="M34" s="1320"/>
      <c r="N34" s="123"/>
      <c r="O34" s="123"/>
      <c r="P34" s="93"/>
      <c r="Q34" s="93"/>
      <c r="R34" s="93"/>
      <c r="S34" s="124"/>
      <c r="T34" s="89"/>
      <c r="U34" s="93"/>
      <c r="V34" s="93"/>
      <c r="W34" s="93"/>
      <c r="X34" s="93"/>
      <c r="Y34" s="93"/>
      <c r="Z34" s="93"/>
      <c r="AA34" s="93"/>
      <c r="AB34" s="93"/>
      <c r="AC34" s="93"/>
      <c r="AD34" s="93"/>
      <c r="AE34" s="93"/>
      <c r="AF34" s="93"/>
      <c r="AG34" s="93"/>
      <c r="AH34" s="89"/>
      <c r="AI34" s="89"/>
      <c r="AJ34" s="89"/>
      <c r="AK34" s="89"/>
      <c r="AL34" s="104"/>
    </row>
    <row r="35" spans="2:38" ht="15" customHeight="1">
      <c r="B35" s="1309"/>
      <c r="C35" s="1310"/>
      <c r="D35" s="1310"/>
      <c r="E35" s="1310"/>
      <c r="F35" s="1310"/>
      <c r="G35" s="1310"/>
      <c r="H35" s="1310"/>
      <c r="I35" s="1310"/>
      <c r="J35" s="1310"/>
      <c r="K35" s="1311"/>
      <c r="L35" s="1319"/>
      <c r="M35" s="1320"/>
      <c r="N35" s="123"/>
      <c r="O35" s="123"/>
      <c r="P35" s="93"/>
      <c r="Q35" s="93"/>
      <c r="R35" s="93"/>
      <c r="S35" s="124"/>
      <c r="T35" s="89"/>
      <c r="U35" s="93"/>
      <c r="V35" s="93"/>
      <c r="W35" s="93"/>
      <c r="X35" s="93"/>
      <c r="Y35" s="93"/>
      <c r="Z35" s="93"/>
      <c r="AA35" s="93"/>
      <c r="AB35" s="93"/>
      <c r="AC35" s="93"/>
      <c r="AD35" s="93"/>
      <c r="AE35" s="93"/>
      <c r="AF35" s="93"/>
      <c r="AG35" s="93"/>
      <c r="AH35" s="89"/>
      <c r="AI35" s="89"/>
      <c r="AJ35" s="89"/>
      <c r="AK35" s="89"/>
      <c r="AL35" s="104"/>
    </row>
    <row r="36" spans="2:38" ht="15" customHeight="1">
      <c r="B36" s="1312"/>
      <c r="C36" s="1313"/>
      <c r="D36" s="1313"/>
      <c r="E36" s="1313"/>
      <c r="F36" s="1313"/>
      <c r="G36" s="1313"/>
      <c r="H36" s="1313"/>
      <c r="I36" s="1313"/>
      <c r="J36" s="1313"/>
      <c r="K36" s="1314"/>
      <c r="L36" s="1319"/>
      <c r="M36" s="1320"/>
      <c r="N36" s="125"/>
      <c r="O36" s="125"/>
      <c r="P36" s="98"/>
      <c r="Q36" s="98"/>
      <c r="R36" s="98"/>
      <c r="S36" s="98"/>
      <c r="T36" s="98"/>
      <c r="U36" s="98"/>
      <c r="V36" s="98"/>
      <c r="W36" s="98"/>
      <c r="X36" s="98"/>
      <c r="Y36" s="98"/>
      <c r="Z36" s="98"/>
      <c r="AA36" s="98"/>
      <c r="AB36" s="98"/>
      <c r="AC36" s="98"/>
      <c r="AD36" s="98"/>
      <c r="AE36" s="98"/>
      <c r="AF36" s="98"/>
      <c r="AG36" s="98"/>
      <c r="AH36" s="95"/>
      <c r="AI36" s="95"/>
      <c r="AJ36" s="95"/>
      <c r="AK36" s="95"/>
      <c r="AL36" s="107"/>
    </row>
    <row r="37" spans="2:38" ht="75" customHeight="1">
      <c r="B37" s="1188" t="s">
        <v>268</v>
      </c>
      <c r="C37" s="1188"/>
      <c r="D37" s="1188"/>
      <c r="E37" s="1188"/>
      <c r="F37" s="1188"/>
      <c r="G37" s="1188"/>
      <c r="H37" s="1188"/>
      <c r="I37" s="1188"/>
      <c r="J37" s="1188"/>
      <c r="K37" s="1188"/>
      <c r="L37" s="1188"/>
      <c r="M37" s="1188"/>
      <c r="N37" s="1188"/>
      <c r="O37" s="1188"/>
      <c r="P37" s="1188"/>
      <c r="Q37" s="1188"/>
      <c r="R37" s="1188"/>
      <c r="S37" s="1188"/>
      <c r="T37" s="1188"/>
      <c r="U37" s="1188"/>
      <c r="V37" s="1188"/>
      <c r="W37" s="1188"/>
      <c r="X37" s="1188"/>
      <c r="Y37" s="1188"/>
      <c r="Z37" s="1188"/>
      <c r="AA37" s="1188"/>
      <c r="AB37" s="1188"/>
      <c r="AC37" s="1188"/>
      <c r="AD37" s="1188"/>
      <c r="AE37" s="1188"/>
      <c r="AF37" s="1188"/>
      <c r="AG37" s="1188"/>
      <c r="AH37" s="1188"/>
      <c r="AI37" s="1188"/>
      <c r="AJ37" s="1188"/>
      <c r="AK37" s="1188"/>
      <c r="AL37" s="1188"/>
    </row>
    <row r="38" spans="2:3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row>
  </sheetData>
  <mergeCells count="12">
    <mergeCell ref="B37:AL37"/>
    <mergeCell ref="AF1:AL1"/>
    <mergeCell ref="B6:K7"/>
    <mergeCell ref="L6:AL7"/>
    <mergeCell ref="B8:K9"/>
    <mergeCell ref="L8:AL9"/>
    <mergeCell ref="B10:K16"/>
    <mergeCell ref="B17:K26"/>
    <mergeCell ref="B27:K36"/>
    <mergeCell ref="L27:M31"/>
    <mergeCell ref="L32:M36"/>
    <mergeCell ref="A3:AL4"/>
  </mergeCells>
  <phoneticPr fontId="3"/>
  <hyperlinks>
    <hyperlink ref="AM2" location="目次!A1" display="目次に戻る" xr:uid="{00000000-0004-0000-0700-000000000000}"/>
  </hyperlinks>
  <pageMargins left="0.7" right="0.7" top="0.75" bottom="0.75" header="0.3" footer="0.3"/>
  <pageSetup paperSize="9" scale="96" orientation="portrait" r:id="rId1"/>
  <colBreaks count="1" manualBreakCount="1">
    <brk id="3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B1:V139"/>
  <sheetViews>
    <sheetView view="pageBreakPreview" zoomScale="60" zoomScaleNormal="40" workbookViewId="0"/>
  </sheetViews>
  <sheetFormatPr defaultColWidth="10" defaultRowHeight="21"/>
  <cols>
    <col min="1" max="1" width="3.875" style="457" customWidth="1"/>
    <col min="2" max="3" width="12.5" style="457" customWidth="1"/>
    <col min="4" max="7" width="17.25" style="457" customWidth="1"/>
    <col min="8" max="9" width="12.5" style="457" customWidth="1"/>
    <col min="10" max="10" width="5.25" style="457" customWidth="1"/>
    <col min="11" max="12" width="12.5" style="457" customWidth="1"/>
    <col min="13" max="19" width="11" style="457" customWidth="1"/>
    <col min="20" max="20" width="12.625" style="457" customWidth="1"/>
    <col min="21" max="21" width="11.875" style="457" customWidth="1"/>
    <col min="22" max="22" width="2.25" style="457" customWidth="1"/>
    <col min="23" max="16384" width="10" style="457"/>
  </cols>
  <sheetData>
    <row r="1" spans="2:21">
      <c r="T1" s="1377" t="s">
        <v>714</v>
      </c>
      <c r="U1" s="1399"/>
    </row>
    <row r="2" spans="2:21" ht="6.75" customHeight="1">
      <c r="T2" s="458"/>
      <c r="U2" s="458"/>
    </row>
    <row r="3" spans="2:21" ht="20.25" customHeight="1">
      <c r="O3" s="1400"/>
      <c r="P3" s="1400"/>
      <c r="Q3" s="459" t="s">
        <v>597</v>
      </c>
      <c r="R3" s="459"/>
      <c r="S3" s="459" t="s">
        <v>715</v>
      </c>
      <c r="T3" s="459"/>
      <c r="U3" s="459" t="s">
        <v>716</v>
      </c>
    </row>
    <row r="4" spans="2:21" ht="7.5" customHeight="1"/>
    <row r="5" spans="2:21" ht="29.25" customHeight="1">
      <c r="B5" s="1401" t="s">
        <v>717</v>
      </c>
      <c r="C5" s="1401"/>
      <c r="D5" s="1401"/>
      <c r="E5" s="1401"/>
      <c r="F5" s="1401"/>
      <c r="G5" s="1401"/>
      <c r="H5" s="1401"/>
      <c r="I5" s="1401"/>
      <c r="J5" s="1401"/>
      <c r="K5" s="1401"/>
      <c r="L5" s="1401"/>
      <c r="M5" s="1401"/>
      <c r="N5" s="1401"/>
      <c r="O5" s="1401"/>
      <c r="P5" s="1401"/>
      <c r="Q5" s="1401"/>
      <c r="R5" s="1401"/>
      <c r="S5" s="1401"/>
      <c r="T5" s="1401"/>
      <c r="U5" s="1401"/>
    </row>
    <row r="6" spans="2:21" ht="19.5" customHeight="1"/>
    <row r="7" spans="2:21" ht="46.5" customHeight="1">
      <c r="B7" s="1398" t="s">
        <v>718</v>
      </c>
      <c r="C7" s="1398"/>
      <c r="D7" s="1383"/>
      <c r="E7" s="1383"/>
      <c r="F7" s="1383"/>
      <c r="G7" s="1383"/>
      <c r="H7" s="1383"/>
      <c r="I7" s="1383"/>
      <c r="K7" s="1398" t="s">
        <v>719</v>
      </c>
      <c r="L7" s="1398"/>
      <c r="M7" s="1383"/>
      <c r="N7" s="1383"/>
      <c r="O7" s="1383"/>
      <c r="P7" s="1383"/>
      <c r="Q7" s="1383"/>
      <c r="R7" s="1383"/>
      <c r="S7" s="1383"/>
      <c r="T7" s="1383"/>
      <c r="U7" s="1383"/>
    </row>
    <row r="8" spans="2:21" ht="46.5" customHeight="1">
      <c r="B8" s="1398" t="s">
        <v>720</v>
      </c>
      <c r="C8" s="1398"/>
      <c r="D8" s="1383"/>
      <c r="E8" s="1383"/>
      <c r="F8" s="1383"/>
      <c r="G8" s="1383"/>
      <c r="H8" s="1383"/>
      <c r="I8" s="1383"/>
      <c r="K8" s="1398" t="s">
        <v>721</v>
      </c>
      <c r="L8" s="1398"/>
      <c r="M8" s="1383"/>
      <c r="N8" s="1383"/>
      <c r="O8" s="1383"/>
      <c r="P8" s="1383"/>
      <c r="Q8" s="1383"/>
      <c r="R8" s="1383"/>
      <c r="S8" s="1383"/>
      <c r="T8" s="1383"/>
      <c r="U8" s="1383"/>
    </row>
    <row r="9" spans="2:21" ht="48" customHeight="1">
      <c r="B9" s="1398" t="s">
        <v>722</v>
      </c>
      <c r="C9" s="1398"/>
      <c r="D9" s="1383"/>
      <c r="E9" s="1383"/>
      <c r="F9" s="1383"/>
      <c r="G9" s="1383"/>
      <c r="H9" s="1383"/>
      <c r="I9" s="1383"/>
      <c r="K9" s="1398" t="s">
        <v>723</v>
      </c>
      <c r="L9" s="1398"/>
      <c r="M9" s="1383"/>
      <c r="N9" s="1383"/>
      <c r="O9" s="1383"/>
      <c r="P9" s="1383"/>
      <c r="Q9" s="1383"/>
      <c r="R9" s="1383"/>
      <c r="S9" s="1383"/>
      <c r="T9" s="1383"/>
      <c r="U9" s="1383"/>
    </row>
    <row r="10" spans="2:21" ht="19.5" customHeight="1"/>
    <row r="11" spans="2:21" ht="33" customHeight="1">
      <c r="B11" s="1337" t="s">
        <v>724</v>
      </c>
      <c r="C11" s="1338"/>
      <c r="D11" s="1338"/>
      <c r="E11" s="1338"/>
      <c r="F11" s="1338"/>
      <c r="G11" s="1338"/>
      <c r="H11" s="1338"/>
      <c r="I11" s="1339"/>
      <c r="K11" s="1337" t="s">
        <v>725</v>
      </c>
      <c r="L11" s="1338"/>
      <c r="M11" s="1338"/>
      <c r="N11" s="1338"/>
      <c r="O11" s="1338"/>
      <c r="P11" s="1338"/>
      <c r="Q11" s="1338"/>
      <c r="R11" s="1338"/>
      <c r="S11" s="1338"/>
      <c r="T11" s="1338"/>
      <c r="U11" s="1339"/>
    </row>
    <row r="12" spans="2:21" ht="33" customHeight="1">
      <c r="B12" s="1370" t="s">
        <v>726</v>
      </c>
      <c r="C12" s="1370"/>
      <c r="D12" s="1370"/>
      <c r="E12" s="1370"/>
      <c r="F12" s="1370"/>
      <c r="G12" s="1370"/>
      <c r="H12" s="575"/>
      <c r="I12" s="1384" t="b">
        <f>IF(H12="○",90,IF(H13="○",80,IF(H14="○",65,IF(H15="○",55,IF(H16="○",40,IF(H17="○",30,IF(H18="○",20,IF(H19="○",5))))))))</f>
        <v>0</v>
      </c>
      <c r="K12" s="1389" t="s">
        <v>727</v>
      </c>
      <c r="L12" s="1390"/>
      <c r="M12" s="1390"/>
      <c r="N12" s="1390"/>
      <c r="O12" s="1390"/>
      <c r="P12" s="1390"/>
      <c r="Q12" s="1390"/>
      <c r="R12" s="1390"/>
      <c r="S12" s="1390"/>
      <c r="T12" s="1391"/>
      <c r="U12" s="1392">
        <f>IF(T32&gt;=5,15,IF(AND(T32&gt;=3,T32&lt;=4),5,IF(AND(T32&gt;=2,T32&lt;=0),0,0)))</f>
        <v>0</v>
      </c>
    </row>
    <row r="13" spans="2:21" ht="33" customHeight="1">
      <c r="B13" s="1370" t="s">
        <v>728</v>
      </c>
      <c r="C13" s="1370"/>
      <c r="D13" s="1370"/>
      <c r="E13" s="1370"/>
      <c r="F13" s="1370"/>
      <c r="G13" s="1370"/>
      <c r="H13" s="575" t="s">
        <v>269</v>
      </c>
      <c r="I13" s="1385"/>
      <c r="K13" s="1386" t="s">
        <v>729</v>
      </c>
      <c r="L13" s="1387"/>
      <c r="M13" s="1387"/>
      <c r="N13" s="1387"/>
      <c r="O13" s="1387"/>
      <c r="P13" s="1387"/>
      <c r="Q13" s="1387"/>
      <c r="R13" s="1387"/>
      <c r="S13" s="1388"/>
      <c r="T13" s="577"/>
      <c r="U13" s="1393"/>
    </row>
    <row r="14" spans="2:21" ht="33" customHeight="1">
      <c r="B14" s="1370" t="s">
        <v>730</v>
      </c>
      <c r="C14" s="1370"/>
      <c r="D14" s="1370"/>
      <c r="E14" s="1370"/>
      <c r="F14" s="1370"/>
      <c r="G14" s="1370"/>
      <c r="H14" s="575"/>
      <c r="I14" s="1385"/>
      <c r="K14" s="1356" t="s">
        <v>731</v>
      </c>
      <c r="L14" s="1357"/>
      <c r="M14" s="1357"/>
      <c r="N14" s="1357"/>
      <c r="O14" s="1357"/>
      <c r="P14" s="1357"/>
      <c r="Q14" s="1357"/>
      <c r="R14" s="1357"/>
      <c r="S14" s="1357"/>
      <c r="T14" s="1358"/>
      <c r="U14" s="1393"/>
    </row>
    <row r="15" spans="2:21" ht="33" customHeight="1">
      <c r="B15" s="1370" t="s">
        <v>732</v>
      </c>
      <c r="C15" s="1370"/>
      <c r="D15" s="1370"/>
      <c r="E15" s="1370"/>
      <c r="F15" s="1370"/>
      <c r="G15" s="1370"/>
      <c r="H15" s="575" t="s">
        <v>269</v>
      </c>
      <c r="I15" s="1385"/>
      <c r="K15" s="1395" t="s">
        <v>733</v>
      </c>
      <c r="L15" s="1396"/>
      <c r="M15" s="1396"/>
      <c r="N15" s="1396"/>
      <c r="O15" s="1396"/>
      <c r="P15" s="1396"/>
      <c r="Q15" s="1396"/>
      <c r="R15" s="1396"/>
      <c r="S15" s="1397"/>
      <c r="T15" s="579"/>
      <c r="U15" s="1393"/>
    </row>
    <row r="16" spans="2:21" ht="33" customHeight="1">
      <c r="B16" s="1370" t="s">
        <v>734</v>
      </c>
      <c r="C16" s="1370"/>
      <c r="D16" s="1370"/>
      <c r="E16" s="1370"/>
      <c r="F16" s="1370"/>
      <c r="G16" s="1370"/>
      <c r="H16" s="575"/>
      <c r="I16" s="1385"/>
      <c r="K16" s="1356" t="s">
        <v>735</v>
      </c>
      <c r="L16" s="1357"/>
      <c r="M16" s="1357"/>
      <c r="N16" s="1357"/>
      <c r="O16" s="1357"/>
      <c r="P16" s="1357"/>
      <c r="Q16" s="1357"/>
      <c r="R16" s="1357"/>
      <c r="S16" s="1357"/>
      <c r="T16" s="1358"/>
      <c r="U16" s="1393"/>
    </row>
    <row r="17" spans="2:21" ht="33" customHeight="1">
      <c r="B17" s="1370" t="s">
        <v>736</v>
      </c>
      <c r="C17" s="1370"/>
      <c r="D17" s="1370"/>
      <c r="E17" s="1370"/>
      <c r="F17" s="1370"/>
      <c r="G17" s="1370"/>
      <c r="H17" s="575"/>
      <c r="I17" s="1385"/>
      <c r="K17" s="1386" t="s">
        <v>737</v>
      </c>
      <c r="L17" s="1387"/>
      <c r="M17" s="1387"/>
      <c r="N17" s="1387"/>
      <c r="O17" s="1387"/>
      <c r="P17" s="1387"/>
      <c r="Q17" s="1387"/>
      <c r="R17" s="1387"/>
      <c r="S17" s="1388"/>
      <c r="T17" s="577"/>
      <c r="U17" s="1393"/>
    </row>
    <row r="18" spans="2:21" ht="33" customHeight="1">
      <c r="B18" s="1370" t="s">
        <v>738</v>
      </c>
      <c r="C18" s="1370"/>
      <c r="D18" s="1370"/>
      <c r="E18" s="1370"/>
      <c r="F18" s="1370"/>
      <c r="G18" s="1370"/>
      <c r="H18" s="575"/>
      <c r="I18" s="1385"/>
      <c r="K18" s="1373" t="s">
        <v>739</v>
      </c>
      <c r="L18" s="1374"/>
      <c r="M18" s="1374"/>
      <c r="N18" s="1374"/>
      <c r="O18" s="1374"/>
      <c r="P18" s="1374"/>
      <c r="Q18" s="1374"/>
      <c r="R18" s="1374"/>
      <c r="S18" s="1374"/>
      <c r="T18" s="1375"/>
      <c r="U18" s="1393"/>
    </row>
    <row r="19" spans="2:21" ht="33" customHeight="1">
      <c r="B19" s="1370" t="s">
        <v>740</v>
      </c>
      <c r="C19" s="1370"/>
      <c r="D19" s="1370"/>
      <c r="E19" s="1370"/>
      <c r="F19" s="1370"/>
      <c r="G19" s="1370"/>
      <c r="H19" s="575"/>
      <c r="I19" s="460" t="s">
        <v>741</v>
      </c>
      <c r="K19" s="1386" t="s">
        <v>733</v>
      </c>
      <c r="L19" s="1387"/>
      <c r="M19" s="1387"/>
      <c r="N19" s="1387"/>
      <c r="O19" s="1387"/>
      <c r="P19" s="1387"/>
      <c r="Q19" s="1387"/>
      <c r="R19" s="1387"/>
      <c r="S19" s="1388"/>
      <c r="T19" s="577"/>
      <c r="U19" s="1393"/>
    </row>
    <row r="20" spans="2:21" ht="35.25" customHeight="1">
      <c r="B20" s="1336" t="s">
        <v>742</v>
      </c>
      <c r="C20" s="1336"/>
      <c r="D20" s="1336"/>
      <c r="E20" s="1336"/>
      <c r="F20" s="1336"/>
      <c r="G20" s="1336"/>
      <c r="H20" s="1336"/>
      <c r="I20" s="1336"/>
      <c r="K20" s="1373" t="s">
        <v>743</v>
      </c>
      <c r="L20" s="1374"/>
      <c r="M20" s="1374"/>
      <c r="N20" s="1374"/>
      <c r="O20" s="1374"/>
      <c r="P20" s="1374"/>
      <c r="Q20" s="1374"/>
      <c r="R20" s="1374"/>
      <c r="S20" s="1374"/>
      <c r="T20" s="1375"/>
      <c r="U20" s="1393"/>
    </row>
    <row r="21" spans="2:21" ht="33" customHeight="1">
      <c r="B21" s="1337" t="s">
        <v>744</v>
      </c>
      <c r="C21" s="1338"/>
      <c r="D21" s="1338"/>
      <c r="E21" s="1338"/>
      <c r="F21" s="1338"/>
      <c r="G21" s="1338"/>
      <c r="H21" s="1338"/>
      <c r="I21" s="1339"/>
      <c r="K21" s="1342" t="s">
        <v>745</v>
      </c>
      <c r="L21" s="1343"/>
      <c r="M21" s="1343"/>
      <c r="N21" s="1343"/>
      <c r="O21" s="1343"/>
      <c r="P21" s="1343"/>
      <c r="Q21" s="1343"/>
      <c r="R21" s="1343"/>
      <c r="S21" s="1344"/>
      <c r="T21" s="1371"/>
      <c r="U21" s="1393"/>
    </row>
    <row r="22" spans="2:21" ht="24" customHeight="1">
      <c r="B22" s="1376" t="s">
        <v>746</v>
      </c>
      <c r="C22" s="1376"/>
      <c r="D22" s="1376"/>
      <c r="E22" s="1376"/>
      <c r="F22" s="1376"/>
      <c r="G22" s="1376"/>
      <c r="H22" s="1377" t="s">
        <v>269</v>
      </c>
      <c r="I22" s="1371" t="b">
        <f>IF(H22="○",60,IF(H24="○",50,IF(H26="○",40,IF(H28="○",20,IF(H30="○",-10,IF(H32="○",-20))))))</f>
        <v>0</v>
      </c>
      <c r="K22" s="1348"/>
      <c r="L22" s="1349"/>
      <c r="M22" s="1349"/>
      <c r="N22" s="1349"/>
      <c r="O22" s="1349"/>
      <c r="P22" s="1349"/>
      <c r="Q22" s="1349"/>
      <c r="R22" s="1349"/>
      <c r="S22" s="1350"/>
      <c r="T22" s="1372"/>
      <c r="U22" s="1393"/>
    </row>
    <row r="23" spans="2:21" ht="35.25" customHeight="1">
      <c r="B23" s="1376"/>
      <c r="C23" s="1376"/>
      <c r="D23" s="1376"/>
      <c r="E23" s="1376"/>
      <c r="F23" s="1376"/>
      <c r="G23" s="1376"/>
      <c r="H23" s="1377"/>
      <c r="I23" s="1378"/>
      <c r="K23" s="1373" t="s">
        <v>747</v>
      </c>
      <c r="L23" s="1374"/>
      <c r="M23" s="1374"/>
      <c r="N23" s="1374"/>
      <c r="O23" s="1374"/>
      <c r="P23" s="1374"/>
      <c r="Q23" s="1374"/>
      <c r="R23" s="1374"/>
      <c r="S23" s="1374"/>
      <c r="T23" s="1375"/>
      <c r="U23" s="1393"/>
    </row>
    <row r="24" spans="2:21" ht="35.25" customHeight="1">
      <c r="B24" s="1376" t="s">
        <v>748</v>
      </c>
      <c r="C24" s="1376"/>
      <c r="D24" s="1376"/>
      <c r="E24" s="1376"/>
      <c r="F24" s="1376"/>
      <c r="G24" s="1376"/>
      <c r="H24" s="1377" t="s">
        <v>269</v>
      </c>
      <c r="I24" s="1378"/>
      <c r="K24" s="1342" t="s">
        <v>749</v>
      </c>
      <c r="L24" s="1343"/>
      <c r="M24" s="1343"/>
      <c r="N24" s="1343"/>
      <c r="O24" s="1343"/>
      <c r="P24" s="1343"/>
      <c r="Q24" s="1343"/>
      <c r="R24" s="1343"/>
      <c r="S24" s="1344"/>
      <c r="T24" s="1371"/>
      <c r="U24" s="1393"/>
    </row>
    <row r="25" spans="2:21" ht="24" customHeight="1">
      <c r="B25" s="1376"/>
      <c r="C25" s="1376"/>
      <c r="D25" s="1376"/>
      <c r="E25" s="1376"/>
      <c r="F25" s="1376"/>
      <c r="G25" s="1376"/>
      <c r="H25" s="1377"/>
      <c r="I25" s="1378"/>
      <c r="K25" s="1348"/>
      <c r="L25" s="1349"/>
      <c r="M25" s="1349"/>
      <c r="N25" s="1349"/>
      <c r="O25" s="1349"/>
      <c r="P25" s="1349"/>
      <c r="Q25" s="1349"/>
      <c r="R25" s="1349"/>
      <c r="S25" s="1350"/>
      <c r="T25" s="1372"/>
      <c r="U25" s="1393"/>
    </row>
    <row r="26" spans="2:21" ht="35.25" customHeight="1">
      <c r="B26" s="1376" t="s">
        <v>750</v>
      </c>
      <c r="C26" s="1376"/>
      <c r="D26" s="1376"/>
      <c r="E26" s="1376"/>
      <c r="F26" s="1376"/>
      <c r="G26" s="1376"/>
      <c r="H26" s="1377" t="s">
        <v>269</v>
      </c>
      <c r="I26" s="1378"/>
      <c r="K26" s="1373" t="s">
        <v>751</v>
      </c>
      <c r="L26" s="1374"/>
      <c r="M26" s="1374"/>
      <c r="N26" s="1374"/>
      <c r="O26" s="1374"/>
      <c r="P26" s="1374"/>
      <c r="Q26" s="1374"/>
      <c r="R26" s="1374"/>
      <c r="S26" s="1374"/>
      <c r="T26" s="1375"/>
      <c r="U26" s="1393"/>
    </row>
    <row r="27" spans="2:21" ht="25.5" customHeight="1">
      <c r="B27" s="1376"/>
      <c r="C27" s="1376"/>
      <c r="D27" s="1376"/>
      <c r="E27" s="1376"/>
      <c r="F27" s="1376"/>
      <c r="G27" s="1376"/>
      <c r="H27" s="1377"/>
      <c r="I27" s="1378"/>
      <c r="K27" s="1342" t="s">
        <v>752</v>
      </c>
      <c r="L27" s="1343"/>
      <c r="M27" s="1343"/>
      <c r="N27" s="1343"/>
      <c r="O27" s="1343"/>
      <c r="P27" s="1343"/>
      <c r="Q27" s="1343"/>
      <c r="R27" s="1343"/>
      <c r="S27" s="1344"/>
      <c r="T27" s="1371"/>
      <c r="U27" s="1393"/>
    </row>
    <row r="28" spans="2:21" ht="25.5" customHeight="1">
      <c r="B28" s="1376" t="s">
        <v>753</v>
      </c>
      <c r="C28" s="1376"/>
      <c r="D28" s="1376"/>
      <c r="E28" s="1376"/>
      <c r="F28" s="1376"/>
      <c r="G28" s="1376"/>
      <c r="H28" s="1377"/>
      <c r="I28" s="1378"/>
      <c r="K28" s="1348"/>
      <c r="L28" s="1349"/>
      <c r="M28" s="1349"/>
      <c r="N28" s="1349"/>
      <c r="O28" s="1349"/>
      <c r="P28" s="1349"/>
      <c r="Q28" s="1349"/>
      <c r="R28" s="1349"/>
      <c r="S28" s="1350"/>
      <c r="T28" s="1372"/>
      <c r="U28" s="1393"/>
    </row>
    <row r="29" spans="2:21" ht="35.25" customHeight="1">
      <c r="B29" s="1376"/>
      <c r="C29" s="1376"/>
      <c r="D29" s="1376"/>
      <c r="E29" s="1376"/>
      <c r="F29" s="1376"/>
      <c r="G29" s="1376"/>
      <c r="H29" s="1377"/>
      <c r="I29" s="1378"/>
      <c r="K29" s="1362" t="s">
        <v>754</v>
      </c>
      <c r="L29" s="1363"/>
      <c r="M29" s="1363"/>
      <c r="N29" s="1363"/>
      <c r="O29" s="1363"/>
      <c r="P29" s="1363"/>
      <c r="Q29" s="1363"/>
      <c r="R29" s="1363"/>
      <c r="S29" s="1363"/>
      <c r="T29" s="1364"/>
      <c r="U29" s="1393"/>
    </row>
    <row r="30" spans="2:21" ht="31.5" customHeight="1">
      <c r="B30" s="1376" t="s">
        <v>755</v>
      </c>
      <c r="C30" s="1376"/>
      <c r="D30" s="1376"/>
      <c r="E30" s="1376"/>
      <c r="F30" s="1376"/>
      <c r="G30" s="1376"/>
      <c r="H30" s="1377"/>
      <c r="I30" s="1378"/>
      <c r="K30" s="1345" t="s">
        <v>756</v>
      </c>
      <c r="L30" s="1346"/>
      <c r="M30" s="1346"/>
      <c r="N30" s="1346"/>
      <c r="O30" s="1346"/>
      <c r="P30" s="1346"/>
      <c r="Q30" s="1346"/>
      <c r="R30" s="1346"/>
      <c r="S30" s="1347"/>
      <c r="T30" s="1352"/>
      <c r="U30" s="1393"/>
    </row>
    <row r="31" spans="2:21" ht="31.5" customHeight="1">
      <c r="B31" s="1376"/>
      <c r="C31" s="1376"/>
      <c r="D31" s="1376"/>
      <c r="E31" s="1376"/>
      <c r="F31" s="1376"/>
      <c r="G31" s="1376"/>
      <c r="H31" s="1377"/>
      <c r="I31" s="1378"/>
      <c r="K31" s="1348"/>
      <c r="L31" s="1349"/>
      <c r="M31" s="1349"/>
      <c r="N31" s="1349"/>
      <c r="O31" s="1349"/>
      <c r="P31" s="1349"/>
      <c r="Q31" s="1349"/>
      <c r="R31" s="1349"/>
      <c r="S31" s="1350"/>
      <c r="T31" s="1353"/>
      <c r="U31" s="1394"/>
    </row>
    <row r="32" spans="2:21" ht="29.25" customHeight="1">
      <c r="B32" s="1376" t="s">
        <v>757</v>
      </c>
      <c r="C32" s="1376"/>
      <c r="D32" s="1376"/>
      <c r="E32" s="1376"/>
      <c r="F32" s="1376"/>
      <c r="G32" s="1376"/>
      <c r="H32" s="1383" t="s">
        <v>269</v>
      </c>
      <c r="I32" s="1379"/>
      <c r="K32" s="1366" t="s">
        <v>758</v>
      </c>
      <c r="L32" s="1367"/>
      <c r="M32" s="1367"/>
      <c r="N32" s="1367"/>
      <c r="O32" s="1367"/>
      <c r="P32" s="1367"/>
      <c r="Q32" s="1367"/>
      <c r="R32" s="1367"/>
      <c r="S32" s="1368"/>
      <c r="T32" s="461">
        <f>((COUNTIF(T13,"○")+COUNTIF(T15,"○")+COUNTIF(T17,"○")+COUNTIF(T19,"○"))+COUNTIF(T21,"○")+COUNTIF(T24,"○")+COUNTIF(T27,"○")+COUNTIF(T30,"○"))*1</f>
        <v>0</v>
      </c>
      <c r="U32" s="460" t="s">
        <v>741</v>
      </c>
    </row>
    <row r="33" spans="2:21" ht="25.5" customHeight="1">
      <c r="B33" s="1376"/>
      <c r="C33" s="1376"/>
      <c r="D33" s="1376"/>
      <c r="E33" s="1376"/>
      <c r="F33" s="1376"/>
      <c r="G33" s="1376"/>
      <c r="H33" s="1383"/>
      <c r="I33" s="462" t="s">
        <v>741</v>
      </c>
      <c r="K33" s="463" t="s">
        <v>759</v>
      </c>
      <c r="O33" s="464"/>
      <c r="P33" s="464"/>
      <c r="Q33" s="464"/>
      <c r="R33" s="464" t="s">
        <v>760</v>
      </c>
      <c r="S33" s="464"/>
      <c r="T33" s="464"/>
      <c r="U33" s="464"/>
    </row>
    <row r="34" spans="2:21" ht="31.5" customHeight="1">
      <c r="B34" s="1336" t="s">
        <v>761</v>
      </c>
      <c r="C34" s="1336"/>
      <c r="D34" s="1336"/>
      <c r="E34" s="1336"/>
      <c r="F34" s="1336"/>
      <c r="G34" s="1336"/>
      <c r="H34" s="1336"/>
      <c r="I34" s="1336"/>
      <c r="K34" s="1337" t="s">
        <v>762</v>
      </c>
      <c r="L34" s="1338"/>
      <c r="M34" s="1338"/>
      <c r="N34" s="1338"/>
      <c r="O34" s="1338"/>
      <c r="P34" s="1338"/>
      <c r="Q34" s="1338"/>
      <c r="R34" s="1338"/>
      <c r="S34" s="1338"/>
      <c r="T34" s="1338"/>
      <c r="U34" s="1339"/>
    </row>
    <row r="35" spans="2:21" ht="33" customHeight="1">
      <c r="B35" s="1340" t="s">
        <v>763</v>
      </c>
      <c r="C35" s="1340"/>
      <c r="D35" s="1340"/>
      <c r="E35" s="1340"/>
      <c r="F35" s="1340"/>
      <c r="G35" s="1340"/>
      <c r="H35" s="1341"/>
      <c r="I35" s="1340"/>
      <c r="K35" s="1342" t="s">
        <v>764</v>
      </c>
      <c r="L35" s="1343"/>
      <c r="M35" s="1343"/>
      <c r="N35" s="1343"/>
      <c r="O35" s="1343"/>
      <c r="P35" s="1343"/>
      <c r="Q35" s="1343"/>
      <c r="R35" s="1343"/>
      <c r="S35" s="1344"/>
      <c r="T35" s="1351"/>
      <c r="U35" s="1354">
        <f>IF(T35="○",10,0)</f>
        <v>0</v>
      </c>
    </row>
    <row r="36" spans="2:21" ht="35.25" customHeight="1">
      <c r="B36" s="1356" t="s">
        <v>765</v>
      </c>
      <c r="C36" s="1357"/>
      <c r="D36" s="1357"/>
      <c r="E36" s="1357"/>
      <c r="F36" s="1357"/>
      <c r="G36" s="1357"/>
      <c r="H36" s="1358"/>
      <c r="I36" s="1359">
        <f>IF(H52&gt;=5,15,IF(AND(H52&gt;=3,H52&lt;=4),5,IF(AND(H52&gt;=2,H52&lt;=0),0,0)))</f>
        <v>0</v>
      </c>
      <c r="K36" s="1345"/>
      <c r="L36" s="1346"/>
      <c r="M36" s="1346"/>
      <c r="N36" s="1346"/>
      <c r="O36" s="1346"/>
      <c r="P36" s="1346"/>
      <c r="Q36" s="1346"/>
      <c r="R36" s="1346"/>
      <c r="S36" s="1347"/>
      <c r="T36" s="1352"/>
      <c r="U36" s="1355"/>
    </row>
    <row r="37" spans="2:21" ht="33" customHeight="1">
      <c r="B37" s="1369" t="s">
        <v>766</v>
      </c>
      <c r="C37" s="1369"/>
      <c r="D37" s="1369"/>
      <c r="E37" s="1369"/>
      <c r="F37" s="1369"/>
      <c r="G37" s="1369"/>
      <c r="H37" s="577" t="s">
        <v>269</v>
      </c>
      <c r="I37" s="1360"/>
      <c r="K37" s="1348"/>
      <c r="L37" s="1349"/>
      <c r="M37" s="1349"/>
      <c r="N37" s="1349"/>
      <c r="O37" s="1349"/>
      <c r="P37" s="1349"/>
      <c r="Q37" s="1349"/>
      <c r="R37" s="1349"/>
      <c r="S37" s="1350"/>
      <c r="T37" s="1353"/>
      <c r="U37" s="460" t="s">
        <v>741</v>
      </c>
    </row>
    <row r="38" spans="2:21" ht="35.25" customHeight="1">
      <c r="B38" s="1362" t="s">
        <v>767</v>
      </c>
      <c r="C38" s="1363"/>
      <c r="D38" s="1363"/>
      <c r="E38" s="1363"/>
      <c r="F38" s="1363"/>
      <c r="G38" s="1363"/>
      <c r="H38" s="1364"/>
      <c r="I38" s="1360"/>
      <c r="K38" s="463"/>
      <c r="Q38" s="465"/>
      <c r="R38" s="465"/>
      <c r="S38" s="465"/>
      <c r="T38" s="465"/>
      <c r="U38" s="465" t="s">
        <v>768</v>
      </c>
    </row>
    <row r="39" spans="2:21" ht="35.25" customHeight="1">
      <c r="B39" s="1370" t="s">
        <v>766</v>
      </c>
      <c r="C39" s="1370"/>
      <c r="D39" s="1370"/>
      <c r="E39" s="1370"/>
      <c r="F39" s="1370"/>
      <c r="G39" s="1370"/>
      <c r="H39" s="577" t="s">
        <v>269</v>
      </c>
      <c r="I39" s="1360"/>
      <c r="K39" s="1337" t="s">
        <v>769</v>
      </c>
      <c r="L39" s="1338"/>
      <c r="M39" s="1338"/>
      <c r="N39" s="1338"/>
      <c r="O39" s="1338"/>
      <c r="P39" s="1338"/>
      <c r="Q39" s="1338"/>
      <c r="R39" s="1338"/>
      <c r="S39" s="1338"/>
      <c r="T39" s="1338"/>
      <c r="U39" s="1339"/>
    </row>
    <row r="40" spans="2:21" ht="35.25" customHeight="1">
      <c r="B40" s="583" t="s">
        <v>770</v>
      </c>
      <c r="C40" s="584"/>
      <c r="D40" s="584"/>
      <c r="E40" s="584"/>
      <c r="F40" s="584"/>
      <c r="G40" s="584"/>
      <c r="H40" s="585"/>
      <c r="I40" s="1360"/>
      <c r="K40" s="1342" t="s">
        <v>771</v>
      </c>
      <c r="L40" s="1343"/>
      <c r="M40" s="1343"/>
      <c r="N40" s="1343"/>
      <c r="O40" s="1343"/>
      <c r="P40" s="1343"/>
      <c r="Q40" s="1343"/>
      <c r="R40" s="1343"/>
      <c r="S40" s="1344"/>
      <c r="T40" s="1351" t="s">
        <v>269</v>
      </c>
      <c r="U40" s="1354">
        <f>IF(T40="○",0,-50)</f>
        <v>-50</v>
      </c>
    </row>
    <row r="41" spans="2:21" ht="35.25" customHeight="1">
      <c r="B41" s="1365" t="s">
        <v>766</v>
      </c>
      <c r="C41" s="1365"/>
      <c r="D41" s="1365"/>
      <c r="E41" s="1365"/>
      <c r="F41" s="1365"/>
      <c r="G41" s="1365"/>
      <c r="H41" s="578"/>
      <c r="I41" s="1360"/>
      <c r="K41" s="1345"/>
      <c r="L41" s="1346"/>
      <c r="M41" s="1346"/>
      <c r="N41" s="1346"/>
      <c r="O41" s="1346"/>
      <c r="P41" s="1346"/>
      <c r="Q41" s="1346"/>
      <c r="R41" s="1346"/>
      <c r="S41" s="1347"/>
      <c r="T41" s="1352"/>
      <c r="U41" s="1355"/>
    </row>
    <row r="42" spans="2:21" ht="35.25" customHeight="1">
      <c r="B42" s="1356" t="s">
        <v>772</v>
      </c>
      <c r="C42" s="1357"/>
      <c r="D42" s="1357"/>
      <c r="E42" s="1357"/>
      <c r="F42" s="1357"/>
      <c r="G42" s="1357"/>
      <c r="H42" s="1358"/>
      <c r="I42" s="1360"/>
      <c r="K42" s="1348"/>
      <c r="L42" s="1349"/>
      <c r="M42" s="1349"/>
      <c r="N42" s="1349"/>
      <c r="O42" s="1349"/>
      <c r="P42" s="1349"/>
      <c r="Q42" s="1349"/>
      <c r="R42" s="1349"/>
      <c r="S42" s="1350"/>
      <c r="T42" s="1353"/>
      <c r="U42" s="460" t="s">
        <v>741</v>
      </c>
    </row>
    <row r="43" spans="2:21" ht="35.25" customHeight="1">
      <c r="B43" s="1370" t="s">
        <v>766</v>
      </c>
      <c r="C43" s="1370"/>
      <c r="D43" s="1370"/>
      <c r="E43" s="1370"/>
      <c r="F43" s="1370"/>
      <c r="G43" s="1370"/>
      <c r="H43" s="466"/>
      <c r="I43" s="1360"/>
      <c r="K43" s="467"/>
      <c r="Q43" s="465"/>
      <c r="R43" s="465"/>
      <c r="S43" s="465"/>
      <c r="T43" s="465"/>
      <c r="U43" s="468" t="s">
        <v>773</v>
      </c>
    </row>
    <row r="44" spans="2:21" ht="35.25" customHeight="1">
      <c r="B44" s="583" t="s">
        <v>774</v>
      </c>
      <c r="C44" s="584"/>
      <c r="D44" s="584"/>
      <c r="E44" s="584"/>
      <c r="F44" s="584"/>
      <c r="G44" s="584"/>
      <c r="H44" s="582"/>
      <c r="I44" s="1360"/>
      <c r="K44" s="1337" t="s">
        <v>775</v>
      </c>
      <c r="L44" s="1338"/>
      <c r="M44" s="1338"/>
      <c r="N44" s="1338"/>
      <c r="O44" s="1338"/>
      <c r="P44" s="1338"/>
      <c r="Q44" s="1338"/>
      <c r="R44" s="1338"/>
      <c r="S44" s="1338"/>
      <c r="T44" s="1338"/>
      <c r="U44" s="1339"/>
    </row>
    <row r="45" spans="2:21" ht="35.25" customHeight="1">
      <c r="B45" s="1370" t="s">
        <v>766</v>
      </c>
      <c r="C45" s="1370"/>
      <c r="D45" s="1370"/>
      <c r="E45" s="1370"/>
      <c r="F45" s="1370"/>
      <c r="G45" s="1370"/>
      <c r="H45" s="577"/>
      <c r="I45" s="1360"/>
      <c r="K45" s="1342" t="s">
        <v>776</v>
      </c>
      <c r="L45" s="1343"/>
      <c r="M45" s="1343"/>
      <c r="N45" s="1343"/>
      <c r="O45" s="1343"/>
      <c r="P45" s="1343"/>
      <c r="Q45" s="1343"/>
      <c r="R45" s="1343"/>
      <c r="S45" s="1344"/>
      <c r="T45" s="1351" t="s">
        <v>269</v>
      </c>
      <c r="U45" s="1354">
        <f>IF(T45="○",10,0)</f>
        <v>0</v>
      </c>
    </row>
    <row r="46" spans="2:21" ht="35.25" customHeight="1">
      <c r="B46" s="583" t="s">
        <v>777</v>
      </c>
      <c r="C46" s="584"/>
      <c r="D46" s="584"/>
      <c r="E46" s="584"/>
      <c r="F46" s="584"/>
      <c r="G46" s="584"/>
      <c r="H46" s="585"/>
      <c r="I46" s="1360"/>
      <c r="K46" s="1345"/>
      <c r="L46" s="1346"/>
      <c r="M46" s="1346"/>
      <c r="N46" s="1346"/>
      <c r="O46" s="1346"/>
      <c r="P46" s="1346"/>
      <c r="Q46" s="1346"/>
      <c r="R46" s="1346"/>
      <c r="S46" s="1347"/>
      <c r="T46" s="1352"/>
      <c r="U46" s="1355"/>
    </row>
    <row r="47" spans="2:21" ht="35.25" customHeight="1">
      <c r="B47" s="1370" t="s">
        <v>766</v>
      </c>
      <c r="C47" s="1370"/>
      <c r="D47" s="1370"/>
      <c r="E47" s="1370"/>
      <c r="F47" s="1370"/>
      <c r="G47" s="1370"/>
      <c r="H47" s="577"/>
      <c r="I47" s="1360"/>
      <c r="K47" s="1348"/>
      <c r="L47" s="1349"/>
      <c r="M47" s="1349"/>
      <c r="N47" s="1349"/>
      <c r="O47" s="1349"/>
      <c r="P47" s="1349"/>
      <c r="Q47" s="1349"/>
      <c r="R47" s="1349"/>
      <c r="S47" s="1350"/>
      <c r="T47" s="1353"/>
      <c r="U47" s="460" t="s">
        <v>741</v>
      </c>
    </row>
    <row r="48" spans="2:21" ht="35.25" customHeight="1">
      <c r="B48" s="1362" t="s">
        <v>778</v>
      </c>
      <c r="C48" s="1363"/>
      <c r="D48" s="1363"/>
      <c r="E48" s="1363"/>
      <c r="F48" s="1363"/>
      <c r="G48" s="1363"/>
      <c r="H48" s="1364"/>
      <c r="I48" s="1360"/>
      <c r="K48" s="463"/>
      <c r="Q48" s="465"/>
      <c r="R48" s="465"/>
      <c r="S48" s="465"/>
      <c r="T48" s="465"/>
      <c r="U48" s="465" t="s">
        <v>768</v>
      </c>
    </row>
    <row r="49" spans="2:22" ht="35.25" customHeight="1">
      <c r="B49" s="1370" t="s">
        <v>766</v>
      </c>
      <c r="C49" s="1370"/>
      <c r="D49" s="1370"/>
      <c r="E49" s="1370"/>
      <c r="F49" s="1370"/>
      <c r="G49" s="1370"/>
      <c r="H49" s="577"/>
      <c r="I49" s="1360"/>
      <c r="K49" s="463"/>
      <c r="Q49" s="469"/>
      <c r="R49" s="469"/>
      <c r="S49" s="469"/>
      <c r="T49" s="469"/>
      <c r="U49" s="469"/>
    </row>
    <row r="50" spans="2:22" ht="35.25" customHeight="1">
      <c r="B50" s="1362" t="s">
        <v>779</v>
      </c>
      <c r="C50" s="1363"/>
      <c r="D50" s="1363"/>
      <c r="E50" s="1363"/>
      <c r="F50" s="1363"/>
      <c r="G50" s="1363"/>
      <c r="H50" s="1364"/>
      <c r="I50" s="1360"/>
      <c r="K50" s="463"/>
      <c r="Q50" s="469"/>
      <c r="R50" s="469"/>
      <c r="S50" s="469"/>
      <c r="T50" s="469"/>
      <c r="U50" s="469"/>
    </row>
    <row r="51" spans="2:22" ht="35.25" customHeight="1">
      <c r="B51" s="1370" t="s">
        <v>766</v>
      </c>
      <c r="C51" s="1370"/>
      <c r="D51" s="1370"/>
      <c r="E51" s="1370"/>
      <c r="F51" s="1370"/>
      <c r="G51" s="1370"/>
      <c r="H51" s="577" t="s">
        <v>269</v>
      </c>
      <c r="I51" s="1361"/>
    </row>
    <row r="52" spans="2:22" ht="29.25" customHeight="1">
      <c r="B52" s="1380" t="s">
        <v>780</v>
      </c>
      <c r="C52" s="1380"/>
      <c r="D52" s="1380"/>
      <c r="E52" s="1380"/>
      <c r="F52" s="1380"/>
      <c r="G52" s="1380"/>
      <c r="H52" s="461">
        <f>((COUNTIF(H37,"○")+COUNTIF(H39,"○")+COUNTIF(H41,"○")+COUNTIF(H43,"○"))+COUNTIF(H45,"○")+COUNTIF(H47,"○")+COUNTIF(H49,"○")+COUNTIF(H51,"○"))*1</f>
        <v>0</v>
      </c>
      <c r="I52" s="470" t="s">
        <v>741</v>
      </c>
    </row>
    <row r="53" spans="2:22" ht="35.25" customHeight="1">
      <c r="B53" s="463" t="s">
        <v>781</v>
      </c>
      <c r="I53" s="465" t="s">
        <v>782</v>
      </c>
    </row>
    <row r="54" spans="2:22" ht="27.75" customHeight="1">
      <c r="B54" s="1381" t="s">
        <v>606</v>
      </c>
      <c r="C54" s="1382"/>
      <c r="D54" s="580" t="s">
        <v>783</v>
      </c>
      <c r="E54" s="471"/>
      <c r="F54" s="471"/>
      <c r="G54" s="471"/>
      <c r="H54" s="471"/>
      <c r="I54" s="471"/>
      <c r="J54" s="471"/>
      <c r="K54" s="471"/>
      <c r="L54" s="581"/>
      <c r="M54" s="472"/>
    </row>
    <row r="55" spans="2:22" ht="35.25" customHeight="1" thickBot="1">
      <c r="B55" s="473" t="s">
        <v>784</v>
      </c>
      <c r="C55" s="474"/>
      <c r="D55" s="475" t="s">
        <v>785</v>
      </c>
      <c r="E55" s="475" t="s">
        <v>786</v>
      </c>
      <c r="F55" s="476" t="s">
        <v>787</v>
      </c>
      <c r="G55" s="476" t="s">
        <v>788</v>
      </c>
      <c r="H55" s="476" t="s">
        <v>789</v>
      </c>
      <c r="I55" s="477" t="s">
        <v>790</v>
      </c>
      <c r="J55" s="476"/>
      <c r="K55" s="476" t="s">
        <v>791</v>
      </c>
      <c r="L55" s="478" t="s">
        <v>792</v>
      </c>
      <c r="M55" s="458"/>
    </row>
    <row r="56" spans="2:22" ht="35.25" customHeight="1" thickTop="1">
      <c r="B56" s="479" t="s">
        <v>793</v>
      </c>
      <c r="C56" s="480"/>
      <c r="D56" s="481" t="s">
        <v>794</v>
      </c>
      <c r="E56" s="482" t="s">
        <v>795</v>
      </c>
      <c r="F56" s="483" t="s">
        <v>786</v>
      </c>
      <c r="G56" s="483" t="s">
        <v>788</v>
      </c>
      <c r="H56" s="483" t="s">
        <v>796</v>
      </c>
      <c r="I56" s="483" t="s">
        <v>797</v>
      </c>
      <c r="J56" s="483"/>
      <c r="K56" s="483"/>
      <c r="L56" s="484"/>
      <c r="O56" s="485" t="s">
        <v>798</v>
      </c>
      <c r="P56" s="486"/>
      <c r="Q56" s="486"/>
      <c r="R56" s="486"/>
      <c r="S56" s="486"/>
      <c r="T56" s="486"/>
      <c r="U56" s="487"/>
    </row>
    <row r="57" spans="2:22" ht="35.25" customHeight="1">
      <c r="B57" s="479" t="s">
        <v>799</v>
      </c>
      <c r="C57" s="480"/>
      <c r="D57" s="483" t="s">
        <v>800</v>
      </c>
      <c r="E57" s="483" t="s">
        <v>785</v>
      </c>
      <c r="F57" s="483" t="s">
        <v>801</v>
      </c>
      <c r="G57" s="483"/>
      <c r="H57" s="483"/>
      <c r="I57" s="483"/>
      <c r="J57" s="483"/>
      <c r="K57" s="483"/>
      <c r="L57" s="488"/>
      <c r="M57" s="489"/>
      <c r="N57" s="489"/>
      <c r="O57" s="1322">
        <f>I12+I22+I36+U12+U35+U40+U45</f>
        <v>-50</v>
      </c>
      <c r="P57" s="1323"/>
      <c r="Q57" s="1323"/>
      <c r="R57" s="586"/>
      <c r="S57" s="1328" t="s">
        <v>802</v>
      </c>
      <c r="T57" s="1328"/>
      <c r="U57" s="1329"/>
      <c r="V57" s="587"/>
    </row>
    <row r="58" spans="2:22" ht="35.25" customHeight="1">
      <c r="B58" s="479" t="s">
        <v>803</v>
      </c>
      <c r="C58" s="480"/>
      <c r="D58" s="483" t="s">
        <v>800</v>
      </c>
      <c r="E58" s="483" t="s">
        <v>785</v>
      </c>
      <c r="F58" s="483" t="s">
        <v>801</v>
      </c>
      <c r="G58" s="483"/>
      <c r="H58" s="483"/>
      <c r="I58" s="483"/>
      <c r="J58" s="483"/>
      <c r="K58" s="483"/>
      <c r="L58" s="490"/>
      <c r="M58" s="489"/>
      <c r="N58" s="489"/>
      <c r="O58" s="1324"/>
      <c r="P58" s="1325"/>
      <c r="Q58" s="1325"/>
      <c r="R58" s="587"/>
      <c r="S58" s="1330"/>
      <c r="T58" s="1330"/>
      <c r="U58" s="1331"/>
      <c r="V58" s="587"/>
    </row>
    <row r="59" spans="2:22" ht="35.25" customHeight="1" thickBot="1">
      <c r="B59" s="479" t="s">
        <v>804</v>
      </c>
      <c r="C59" s="480"/>
      <c r="D59" s="491" t="s">
        <v>800</v>
      </c>
      <c r="E59" s="483" t="s">
        <v>805</v>
      </c>
      <c r="F59" s="483"/>
      <c r="G59" s="483"/>
      <c r="H59" s="492"/>
      <c r="I59" s="483"/>
      <c r="J59" s="483"/>
      <c r="K59" s="482"/>
      <c r="L59" s="490"/>
      <c r="M59" s="489"/>
      <c r="N59" s="489"/>
      <c r="O59" s="1326"/>
      <c r="P59" s="1327"/>
      <c r="Q59" s="1327"/>
      <c r="R59" s="588" t="s">
        <v>741</v>
      </c>
      <c r="S59" s="1332"/>
      <c r="T59" s="1332"/>
      <c r="U59" s="1333"/>
      <c r="V59" s="587"/>
    </row>
    <row r="60" spans="2:22" ht="35.25" customHeight="1" thickTop="1">
      <c r="B60" s="479" t="s">
        <v>806</v>
      </c>
      <c r="C60" s="480"/>
      <c r="D60" s="493" t="s">
        <v>800</v>
      </c>
      <c r="E60" s="494" t="s">
        <v>807</v>
      </c>
      <c r="F60" s="495"/>
      <c r="G60" s="495"/>
      <c r="H60" s="495"/>
      <c r="I60" s="495"/>
      <c r="J60" s="495"/>
      <c r="K60" s="496"/>
      <c r="L60" s="490"/>
      <c r="M60" s="489"/>
      <c r="N60" s="489"/>
      <c r="O60" s="489"/>
      <c r="P60" s="489"/>
      <c r="Q60" s="489"/>
      <c r="R60" s="489"/>
      <c r="S60" s="587"/>
      <c r="T60" s="587"/>
      <c r="U60" s="587"/>
      <c r="V60" s="587"/>
    </row>
    <row r="61" spans="2:22" ht="42.75" customHeight="1">
      <c r="B61" s="1334" t="s">
        <v>808</v>
      </c>
      <c r="C61" s="1335"/>
      <c r="D61" s="497" t="s">
        <v>800</v>
      </c>
      <c r="E61" s="497" t="s">
        <v>805</v>
      </c>
      <c r="F61" s="497"/>
      <c r="G61" s="497"/>
      <c r="H61" s="497"/>
      <c r="I61" s="497"/>
      <c r="J61" s="497"/>
      <c r="K61" s="576"/>
      <c r="L61" s="498"/>
      <c r="M61" s="489"/>
      <c r="N61" s="489"/>
      <c r="O61" s="489"/>
      <c r="P61" s="489"/>
      <c r="Q61" s="489"/>
      <c r="R61" s="489"/>
      <c r="S61" s="587"/>
      <c r="T61" s="587"/>
      <c r="U61" s="587"/>
      <c r="V61" s="587"/>
    </row>
    <row r="62" spans="2:22" ht="19.5" customHeight="1">
      <c r="O62" s="489"/>
      <c r="P62" s="489"/>
      <c r="Q62" s="489"/>
      <c r="R62" s="489"/>
      <c r="S62" s="587"/>
      <c r="T62" s="587"/>
      <c r="U62" s="587"/>
    </row>
    <row r="63" spans="2:22" ht="41.25" customHeight="1">
      <c r="O63" s="489"/>
      <c r="P63" s="489"/>
      <c r="Q63" s="489"/>
      <c r="R63" s="489"/>
      <c r="S63" s="587"/>
      <c r="T63" s="587"/>
      <c r="U63" s="587"/>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21:I21"/>
    <mergeCell ref="B8:C8"/>
    <mergeCell ref="D8:I8"/>
    <mergeCell ref="K8:L8"/>
    <mergeCell ref="M8:U8"/>
    <mergeCell ref="B9:C9"/>
    <mergeCell ref="D9:I9"/>
    <mergeCell ref="K9:L9"/>
    <mergeCell ref="M9:U9"/>
    <mergeCell ref="B19:G19"/>
    <mergeCell ref="K19:S19"/>
    <mergeCell ref="B20:I20"/>
    <mergeCell ref="B15:G15"/>
    <mergeCell ref="B16:G16"/>
    <mergeCell ref="B17:G17"/>
    <mergeCell ref="K17:S17"/>
    <mergeCell ref="B11:I11"/>
    <mergeCell ref="K11:U11"/>
    <mergeCell ref="B12:G12"/>
    <mergeCell ref="I12:I18"/>
    <mergeCell ref="B13:G13"/>
    <mergeCell ref="K13:S13"/>
    <mergeCell ref="B14:G14"/>
    <mergeCell ref="B18:G18"/>
    <mergeCell ref="K12:T12"/>
    <mergeCell ref="U12:U31"/>
    <mergeCell ref="K14:T14"/>
    <mergeCell ref="K15:S15"/>
    <mergeCell ref="K16:T16"/>
    <mergeCell ref="K18:T18"/>
    <mergeCell ref="K20:T20"/>
    <mergeCell ref="K21:S22"/>
    <mergeCell ref="B32:G33"/>
    <mergeCell ref="B22:G23"/>
    <mergeCell ref="H22:H23"/>
    <mergeCell ref="B24:G25"/>
    <mergeCell ref="H24:H25"/>
    <mergeCell ref="B26:G27"/>
    <mergeCell ref="H26:H27"/>
    <mergeCell ref="H32:H33"/>
    <mergeCell ref="B51:G51"/>
    <mergeCell ref="B52:G52"/>
    <mergeCell ref="B54:C54"/>
    <mergeCell ref="K40:S42"/>
    <mergeCell ref="T40:T42"/>
    <mergeCell ref="B50:H50"/>
    <mergeCell ref="B49:G49"/>
    <mergeCell ref="B43:G43"/>
    <mergeCell ref="B45:G45"/>
    <mergeCell ref="B47:G47"/>
    <mergeCell ref="B48:H48"/>
    <mergeCell ref="T45:T47"/>
    <mergeCell ref="B37:G37"/>
    <mergeCell ref="B39:G39"/>
    <mergeCell ref="K39:U39"/>
    <mergeCell ref="T21:T22"/>
    <mergeCell ref="K23:T23"/>
    <mergeCell ref="K24:S25"/>
    <mergeCell ref="T24:T25"/>
    <mergeCell ref="K26:T26"/>
    <mergeCell ref="K27:S28"/>
    <mergeCell ref="T27:T28"/>
    <mergeCell ref="K29:T29"/>
    <mergeCell ref="B28:G29"/>
    <mergeCell ref="H28:H29"/>
    <mergeCell ref="I22:I32"/>
    <mergeCell ref="B30:G31"/>
    <mergeCell ref="H30:H31"/>
    <mergeCell ref="U45:U46"/>
    <mergeCell ref="K30:S31"/>
    <mergeCell ref="T30:T31"/>
    <mergeCell ref="U40:U41"/>
    <mergeCell ref="K32:S32"/>
    <mergeCell ref="O57:Q59"/>
    <mergeCell ref="S57:U59"/>
    <mergeCell ref="B61:C61"/>
    <mergeCell ref="B34:I34"/>
    <mergeCell ref="K34:U34"/>
    <mergeCell ref="B35:I35"/>
    <mergeCell ref="K35:S37"/>
    <mergeCell ref="T35:T37"/>
    <mergeCell ref="U35:U36"/>
    <mergeCell ref="B36:H36"/>
    <mergeCell ref="I36:I51"/>
    <mergeCell ref="B38:H38"/>
    <mergeCell ref="B41:G41"/>
    <mergeCell ref="B42:H42"/>
    <mergeCell ref="K44:U44"/>
    <mergeCell ref="K45:S47"/>
  </mergeCells>
  <phoneticPr fontId="3"/>
  <conditionalFormatting sqref="D55">
    <cfRule type="expression" dxfId="129" priority="26">
      <formula>$I$12=5</formula>
    </cfRule>
  </conditionalFormatting>
  <conditionalFormatting sqref="D56">
    <cfRule type="expression" dxfId="128" priority="27">
      <formula>$I$22=-20</formula>
    </cfRule>
  </conditionalFormatting>
  <conditionalFormatting sqref="D57">
    <cfRule type="expression" dxfId="127" priority="13">
      <formula>$I$36=0</formula>
    </cfRule>
  </conditionalFormatting>
  <conditionalFormatting sqref="D58">
    <cfRule type="expression" dxfId="126" priority="12">
      <formula>$U$12=0</formula>
    </cfRule>
  </conditionalFormatting>
  <conditionalFormatting sqref="D59">
    <cfRule type="expression" dxfId="125" priority="8">
      <formula>$U$35=0</formula>
    </cfRule>
  </conditionalFormatting>
  <conditionalFormatting sqref="D60">
    <cfRule type="expression" dxfId="124" priority="7">
      <formula>$U$40=0</formula>
    </cfRule>
  </conditionalFormatting>
  <conditionalFormatting sqref="D61">
    <cfRule type="expression" dxfId="123" priority="6">
      <formula>$U$45=0</formula>
    </cfRule>
  </conditionalFormatting>
  <conditionalFormatting sqref="E55">
    <cfRule type="expression" dxfId="122" priority="25">
      <formula>$I$12=20</formula>
    </cfRule>
  </conditionalFormatting>
  <conditionalFormatting sqref="E56">
    <cfRule type="expression" dxfId="121" priority="4">
      <formula>$I$22=-10</formula>
    </cfRule>
  </conditionalFormatting>
  <conditionalFormatting sqref="E57">
    <cfRule type="expression" dxfId="120" priority="19">
      <formula>$I$36=5</formula>
    </cfRule>
  </conditionalFormatting>
  <conditionalFormatting sqref="E58">
    <cfRule type="expression" dxfId="119" priority="9">
      <formula>$U$12=5</formula>
    </cfRule>
  </conditionalFormatting>
  <conditionalFormatting sqref="E59">
    <cfRule type="expression" dxfId="118" priority="31">
      <formula>$U$35=10</formula>
    </cfRule>
  </conditionalFormatting>
  <conditionalFormatting sqref="E60">
    <cfRule type="expression" dxfId="117" priority="10">
      <formula>U40=-50</formula>
    </cfRule>
  </conditionalFormatting>
  <conditionalFormatting sqref="E61">
    <cfRule type="expression" dxfId="116" priority="5">
      <formula>$U$45=10</formula>
    </cfRule>
  </conditionalFormatting>
  <conditionalFormatting sqref="F55">
    <cfRule type="expression" dxfId="115" priority="24">
      <formula>$I$12=30</formula>
    </cfRule>
  </conditionalFormatting>
  <conditionalFormatting sqref="F56">
    <cfRule type="expression" dxfId="114" priority="28">
      <formula>$I$22=20</formula>
    </cfRule>
  </conditionalFormatting>
  <conditionalFormatting sqref="F57">
    <cfRule type="expression" dxfId="113" priority="11">
      <formula>$I$36=15</formula>
    </cfRule>
  </conditionalFormatting>
  <conditionalFormatting sqref="F58">
    <cfRule type="expression" dxfId="112" priority="16">
      <formula>$U$12=15</formula>
    </cfRule>
  </conditionalFormatting>
  <conditionalFormatting sqref="G55">
    <cfRule type="expression" dxfId="111" priority="23">
      <formula>$I$12=40</formula>
    </cfRule>
  </conditionalFormatting>
  <conditionalFormatting sqref="G56">
    <cfRule type="expression" dxfId="110" priority="3">
      <formula>$I$22=40</formula>
    </cfRule>
  </conditionalFormatting>
  <conditionalFormatting sqref="H55">
    <cfRule type="expression" dxfId="109" priority="22">
      <formula>$I$12=55</formula>
    </cfRule>
  </conditionalFormatting>
  <conditionalFormatting sqref="H56">
    <cfRule type="expression" dxfId="108" priority="29">
      <formula>$I$22=50</formula>
    </cfRule>
  </conditionalFormatting>
  <conditionalFormatting sqref="H57">
    <cfRule type="expression" dxfId="107" priority="18">
      <formula>$I$36=25</formula>
    </cfRule>
  </conditionalFormatting>
  <conditionalFormatting sqref="H58">
    <cfRule type="expression" dxfId="106" priority="15">
      <formula>$U$12=25</formula>
    </cfRule>
  </conditionalFormatting>
  <conditionalFormatting sqref="I55">
    <cfRule type="expression" dxfId="105" priority="21">
      <formula>$I$12=65</formula>
    </cfRule>
  </conditionalFormatting>
  <conditionalFormatting sqref="I56">
    <cfRule type="expression" dxfId="104" priority="2">
      <formula>$I$22=60</formula>
    </cfRule>
  </conditionalFormatting>
  <conditionalFormatting sqref="J56:K56">
    <cfRule type="expression" dxfId="103" priority="30">
      <formula>#REF!=40</formula>
    </cfRule>
  </conditionalFormatting>
  <conditionalFormatting sqref="J57:K57">
    <cfRule type="expression" dxfId="102" priority="17">
      <formula>$I$36=35</formula>
    </cfRule>
  </conditionalFormatting>
  <conditionalFormatting sqref="J58:K58">
    <cfRule type="expression" dxfId="101" priority="14">
      <formula>$U$12=35</formula>
    </cfRule>
  </conditionalFormatting>
  <conditionalFormatting sqref="K55">
    <cfRule type="expression" dxfId="100" priority="1">
      <formula>$I$12=80</formula>
    </cfRule>
  </conditionalFormatting>
  <conditionalFormatting sqref="L55">
    <cfRule type="expression" dxfId="99" priority="20">
      <formula>$I$12=90</formula>
    </cfRule>
  </conditionalFormatting>
  <dataValidations count="1">
    <dataValidation type="list" allowBlank="1" showInputMessage="1" showErrorMessage="1" sqref="H12:H19 H39 H41 H43 H45 H47 H49 H51 T30 H37 T15 T19 T17 T27 T21 T24 T13 T45 H22:H33 T40 T35" xr:uid="{00000000-0002-0000-0800-000000000000}">
      <formula1>"　,○"</formula1>
    </dataValidation>
  </dataValidations>
  <hyperlinks>
    <hyperlink ref="W5" location="目次!A1" display="目次に戻る" xr:uid="{00000000-0004-0000-0800-000000000000}"/>
  </hyperlinks>
  <pageMargins left="0.7" right="0.7" top="0.75" bottom="0.75" header="0.3" footer="0.3"/>
  <pageSetup paperSize="9"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62</vt:i4>
      </vt:variant>
      <vt:variant>
        <vt:lpstr>名前付き一覧</vt:lpstr>
      </vt:variant>
      <vt:variant>
        <vt:i4>60</vt:i4>
      </vt:variant>
    </vt:vector>
  </HeadingPairs>
  <TitlesOfParts>
    <vt:vector size="122" baseType="lpstr">
      <vt:lpstr>目次</vt:lpstr>
      <vt:lpstr>（別紙41の2）重度障害者支援Ⅱ・Ⅲ生活介護・施設入所支援）</vt:lpstr>
      <vt:lpstr>（別紙42）個別計画訓練支援加算（自立訓練（生活訓練））</vt:lpstr>
      <vt:lpstr>(別紙43）就労移行支援・基本報酬算定区分</vt:lpstr>
      <vt:lpstr>（別紙43別添）就労移行支援・基本報酬</vt:lpstr>
      <vt:lpstr>(別紙43の2）就労移行支援・基本報酬算定区分（養成）</vt:lpstr>
      <vt:lpstr>（別紙43の2別添）就労移行支援・基本報酬 (養成)</vt:lpstr>
      <vt:lpstr>(別紙44）就労継続支援A型・基本報酬算定区分1</vt:lpstr>
      <vt:lpstr>(別紙44別添）スコア表</vt:lpstr>
      <vt:lpstr>（別紙45）賃金向上達成指導員配置加算</vt:lpstr>
      <vt:lpstr>（別紙46-1）就Ｂ・基本報酬算定区分（令和８年４月・５月分）</vt:lpstr>
      <vt:lpstr>（別紙46-1）就Ｂ・基本報酬算定区分 (令和８年６月以降分)</vt:lpstr>
      <vt:lpstr>（別紙46-2）見直しの対象外となる旨の届出書</vt:lpstr>
      <vt:lpstr>(別紙46別添)ピアサポーターの配置に関する届出書（就労Ｂ）</vt:lpstr>
      <vt:lpstr>(別紙47) 就労定着支援・基本報酬算定区分</vt:lpstr>
      <vt:lpstr>（別紙47別添１）就労定着支援・基本報酬</vt:lpstr>
      <vt:lpstr>（別紙47別添2）就労定着支援・基本報酬</vt:lpstr>
      <vt:lpstr>(別紙48) 就労定着実績体制加算</vt:lpstr>
      <vt:lpstr>（別紙49）精神障害者地域移行特別加算</vt:lpstr>
      <vt:lpstr>（別紙50）強度行動障害者地域移行</vt:lpstr>
      <vt:lpstr>（別紙51）社会生活支援特別加算（就労系・訓練系サービス）</vt:lpstr>
      <vt:lpstr>（別紙53）夜勤職員加配加算（共同生活援助）</vt:lpstr>
      <vt:lpstr>（別紙54）地域移行支援サービス費（Ⅰ）（地域移行）</vt:lpstr>
      <vt:lpstr>（別紙55）就労移行支援体制加算に関する届出書</vt:lpstr>
      <vt:lpstr>(別紙56) 在職証明書・就労確認書</vt:lpstr>
      <vt:lpstr>（別紙57）ピアサポート体制加算</vt:lpstr>
      <vt:lpstr>(別紙58）医療的ケア対応支援加算</vt:lpstr>
      <vt:lpstr>(別紙58別紙）医療的ケア対応支援加算（グループホーム）申出書</vt:lpstr>
      <vt:lpstr>(別紙59)強度行動障害者体験利用加算（新規・共同生活援助）</vt:lpstr>
      <vt:lpstr>(別紙60)居住支援連携体制加算</vt:lpstr>
      <vt:lpstr>(別紙61-1)就労移行支援体制加算</vt:lpstr>
      <vt:lpstr>(別紙61-2)就労移行支援体制加算 4.5月</vt:lpstr>
      <vt:lpstr>(別紙61-2)就労移行支援体制加算 6月以降</vt:lpstr>
      <vt:lpstr>(別紙62)　地域生活移行個別支援特別加算</vt:lpstr>
      <vt:lpstr>(別紙62-2)　矯正施設等を退所した障害者の受入状況</vt:lpstr>
      <vt:lpstr>(別紙63)地域生活支援拠点等に関連する届出書</vt:lpstr>
      <vt:lpstr>(別紙63-2)地域生活支援拠点等機能強化加算</vt:lpstr>
      <vt:lpstr>(別紙63-3)地域体制強化共同支援加算</vt:lpstr>
      <vt:lpstr>(別紙64)常勤看護職員等配置加算等</vt:lpstr>
      <vt:lpstr>(別紙65ー1)視覚・聴覚等支援体制</vt:lpstr>
      <vt:lpstr>(別紙65ー2)視覚・聴覚等支援体制</vt:lpstr>
      <vt:lpstr>(別紙66)入浴支援加算に関する届出書</vt:lpstr>
      <vt:lpstr>(別紙67)高次脳機能障害者支援体制加算</vt:lpstr>
      <vt:lpstr>(別紙68)地域移行支援体制加算</vt:lpstr>
      <vt:lpstr>(別紙69)障害者支援施設等感染対策向上加算</vt:lpstr>
      <vt:lpstr>(別紙70-1）リハビリテーション加算（生活介護）</vt:lpstr>
      <vt:lpstr>(別紙70－2)リハビリテーション加算（自立訓練（機能訓練））</vt:lpstr>
      <vt:lpstr>(別紙71－1)ピアサポート実施加算</vt:lpstr>
      <vt:lpstr>(別紙71－2)ピアサポート実施加算(共同生活援助)</vt:lpstr>
      <vt:lpstr>(別紙71－3)退居後ピアサポート実施加算(共同生活援助)</vt:lpstr>
      <vt:lpstr>(別紙72)人員配置体制加算（共同生活援助）</vt:lpstr>
      <vt:lpstr>(別紙72)別添参考様式（人員配置体制確認表）</vt:lpstr>
      <vt:lpstr>(別紙72)別添参考様式（人員配置体制確認表 （記載例））</vt:lpstr>
      <vt:lpstr>(別紙72)参考表</vt:lpstr>
      <vt:lpstr>(別紙73)機能強化型サービス費（単独）</vt:lpstr>
      <vt:lpstr>(別紙73-2)機能強化型サービス費（協働）</vt:lpstr>
      <vt:lpstr>(別紙74)自立生活支援加算Ⅲ</vt:lpstr>
      <vt:lpstr>(別紙74参考書類） </vt:lpstr>
      <vt:lpstr>(別紙74参考書類 (記載例と解説)）</vt:lpstr>
      <vt:lpstr>(別紙75)通院支援加算</vt:lpstr>
      <vt:lpstr>(別紙76)日中活動支援加算</vt:lpstr>
      <vt:lpstr>(別紙77)口腔衛生管理体制</vt:lpstr>
      <vt:lpstr>'(別紙56) 在職証明書・就労確認書'!OLE_LINK1</vt:lpstr>
      <vt:lpstr>'（別紙41の2）重度障害者支援Ⅱ・Ⅲ生活介護・施設入所支援）'!Print_Area</vt:lpstr>
      <vt:lpstr>'（別紙42）個別計画訓練支援加算（自立訓練（生活訓練））'!Print_Area</vt:lpstr>
      <vt:lpstr>'(別紙43）就労移行支援・基本報酬算定区分'!Print_Area</vt:lpstr>
      <vt:lpstr>'(別紙43の2）就労移行支援・基本報酬算定区分（養成）'!Print_Area</vt:lpstr>
      <vt:lpstr>'（別紙43の2別添）就労移行支援・基本報酬 (養成)'!Print_Area</vt:lpstr>
      <vt:lpstr>'（別紙43別添）就労移行支援・基本報酬'!Print_Area</vt:lpstr>
      <vt:lpstr>'(別紙44）就労継続支援A型・基本報酬算定区分1'!Print_Area</vt:lpstr>
      <vt:lpstr>'(別紙44別添）スコア表'!Print_Area</vt:lpstr>
      <vt:lpstr>'（別紙45）賃金向上達成指導員配置加算'!Print_Area</vt:lpstr>
      <vt:lpstr>'（別紙46-1）就Ｂ・基本報酬算定区分 (令和８年６月以降分)'!Print_Area</vt:lpstr>
      <vt:lpstr>'（別紙46-1）就Ｂ・基本報酬算定区分（令和８年４月・５月分）'!Print_Area</vt:lpstr>
      <vt:lpstr>'（別紙46-2）見直しの対象外となる旨の届出書'!Print_Area</vt:lpstr>
      <vt:lpstr>'(別紙46別添)ピアサポーターの配置に関する届出書（就労Ｂ）'!Print_Area</vt:lpstr>
      <vt:lpstr>'(別紙47) 就労定着支援・基本報酬算定区分'!Print_Area</vt:lpstr>
      <vt:lpstr>'（別紙47別添１）就労定着支援・基本報酬'!Print_Area</vt:lpstr>
      <vt:lpstr>'（別紙47別添2）就労定着支援・基本報酬'!Print_Area</vt:lpstr>
      <vt:lpstr>'(別紙48) 就労定着実績体制加算'!Print_Area</vt:lpstr>
      <vt:lpstr>'（別紙49）精神障害者地域移行特別加算'!Print_Area</vt:lpstr>
      <vt:lpstr>'（別紙50）強度行動障害者地域移行'!Print_Area</vt:lpstr>
      <vt:lpstr>'（別紙51）社会生活支援特別加算（就労系・訓練系サービス）'!Print_Area</vt:lpstr>
      <vt:lpstr>'（別紙53）夜勤職員加配加算（共同生活援助）'!Print_Area</vt:lpstr>
      <vt:lpstr>'（別紙54）地域移行支援サービス費（Ⅰ）（地域移行）'!Print_Area</vt:lpstr>
      <vt:lpstr>'（別紙55）就労移行支援体制加算に関する届出書'!Print_Area</vt:lpstr>
      <vt:lpstr>'(別紙56) 在職証明書・就労確認書'!Print_Area</vt:lpstr>
      <vt:lpstr>'（別紙57）ピアサポート体制加算'!Print_Area</vt:lpstr>
      <vt:lpstr>'(別紙58）医療的ケア対応支援加算'!Print_Area</vt:lpstr>
      <vt:lpstr>'(別紙58別紙）医療的ケア対応支援加算（グループホーム）申出書'!Print_Area</vt:lpstr>
      <vt:lpstr>'(別紙59)強度行動障害者体験利用加算（新規・共同生活援助）'!Print_Area</vt:lpstr>
      <vt:lpstr>'(別紙60)居住支援連携体制加算'!Print_Area</vt:lpstr>
      <vt:lpstr>'(別紙61-1)就労移行支援体制加算'!Print_Area</vt:lpstr>
      <vt:lpstr>'(別紙61-2)就労移行支援体制加算 4.5月'!Print_Area</vt:lpstr>
      <vt:lpstr>'(別紙61-2)就労移行支援体制加算 6月以降'!Print_Area</vt:lpstr>
      <vt:lpstr>'(別紙62)　地域生活移行個別支援特別加算'!Print_Area</vt:lpstr>
      <vt:lpstr>'(別紙62-2)　矯正施設等を退所した障害者の受入状況'!Print_Area</vt:lpstr>
      <vt:lpstr>'(別紙63)地域生活支援拠点等に関連する届出書'!Print_Area</vt:lpstr>
      <vt:lpstr>'(別紙63-2)地域生活支援拠点等機能強化加算'!Print_Area</vt:lpstr>
      <vt:lpstr>'(別紙63-3)地域体制強化共同支援加算'!Print_Area</vt:lpstr>
      <vt:lpstr>'(別紙64)常勤看護職員等配置加算等'!Print_Area</vt:lpstr>
      <vt:lpstr>'(別紙65ー1)視覚・聴覚等支援体制'!Print_Area</vt:lpstr>
      <vt:lpstr>'(別紙65ー2)視覚・聴覚等支援体制'!Print_Area</vt:lpstr>
      <vt:lpstr>'(別紙66)入浴支援加算に関する届出書'!Print_Area</vt:lpstr>
      <vt:lpstr>'(別紙67)高次脳機能障害者支援体制加算'!Print_Area</vt:lpstr>
      <vt:lpstr>'(別紙68)地域移行支援体制加算'!Print_Area</vt:lpstr>
      <vt:lpstr>'(別紙69)障害者支援施設等感染対策向上加算'!Print_Area</vt:lpstr>
      <vt:lpstr>'(別紙70-1）リハビリテーション加算（生活介護）'!Print_Area</vt:lpstr>
      <vt:lpstr>'(別紙70－2)リハビリテーション加算（自立訓練（機能訓練））'!Print_Area</vt:lpstr>
      <vt:lpstr>'(別紙71－1)ピアサポート実施加算'!Print_Area</vt:lpstr>
      <vt:lpstr>'(別紙71－2)ピアサポート実施加算(共同生活援助)'!Print_Area</vt:lpstr>
      <vt:lpstr>'(別紙71－3)退居後ピアサポート実施加算(共同生活援助)'!Print_Area</vt:lpstr>
      <vt:lpstr>'(別紙72)参考表'!Print_Area</vt:lpstr>
      <vt:lpstr>'(別紙72)人員配置体制加算（共同生活援助）'!Print_Area</vt:lpstr>
      <vt:lpstr>'(別紙72)別添参考様式（人員配置体制確認表 （記載例））'!Print_Area</vt:lpstr>
      <vt:lpstr>'(別紙72)別添参考様式（人員配置体制確認表）'!Print_Area</vt:lpstr>
      <vt:lpstr>'(別紙73)機能強化型サービス費（単独）'!Print_Area</vt:lpstr>
      <vt:lpstr>'(別紙73-2)機能強化型サービス費（協働）'!Print_Area</vt:lpstr>
      <vt:lpstr>'(別紙74)自立生活支援加算Ⅲ'!Print_Area</vt:lpstr>
      <vt:lpstr>'(別紙75)通院支援加算'!Print_Area</vt:lpstr>
      <vt:lpstr>'(別紙76)日中活動支援加算'!Print_Area</vt:lpstr>
      <vt:lpstr>'(別紙77)口腔衛生管理体制'!Print_Area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2026-02-25T06:29:38Z</dcterms:created>
  <dcterms:modified xsi:type="dcterms:W3CDTF">2026-04-14T10:14:13Z</dcterms:modified>
</cp:coreProperties>
</file>