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77021060学校管理課\77021060学校管理課_1\＆03_施設管理チーム\【★光熱水費】\3.ガス供給契約\R5\3.入札公告\"/>
    </mc:Choice>
  </mc:AlternateContent>
  <bookViews>
    <workbookView xWindow="7668" yWindow="-12" windowWidth="7656" windowHeight="8580" tabRatio="752" activeTab="1"/>
  </bookViews>
  <sheets>
    <sheet name="様式５（入札書積算内訳）（一般）" sheetId="10" r:id="rId1"/>
    <sheet name="様式５（入札書積算内訳）（空調）" sheetId="16" r:id="rId2"/>
  </sheets>
  <definedNames>
    <definedName name="_xlnm.Print_Area" localSheetId="0">'様式５（入札書積算内訳）（一般）'!$A$1:$R$34</definedName>
    <definedName name="_xlnm.Print_Area" localSheetId="1">'様式５（入札書積算内訳）（空調）'!$A$1:$O$52</definedName>
    <definedName name="_xlnm.Print_Titles" localSheetId="1">'様式５（入札書積算内訳）（空調）'!$1:$13</definedName>
  </definedNames>
  <calcPr calcId="162913"/>
</workbook>
</file>

<file path=xl/calcChain.xml><?xml version="1.0" encoding="utf-8"?>
<calcChain xmlns="http://schemas.openxmlformats.org/spreadsheetml/2006/main">
  <c r="D31" i="16" l="1"/>
  <c r="L44" i="16" l="1"/>
  <c r="J44" i="16"/>
  <c r="H44" i="16"/>
  <c r="F44" i="16"/>
  <c r="D44" i="16"/>
  <c r="L38" i="16" l="1"/>
  <c r="J38" i="16"/>
  <c r="H38" i="16"/>
  <c r="F38" i="16"/>
  <c r="D38" i="16"/>
  <c r="L31" i="16"/>
  <c r="J31" i="16"/>
  <c r="H31" i="16"/>
  <c r="F31" i="16"/>
  <c r="L25" i="16" l="1"/>
  <c r="J25" i="16"/>
  <c r="H25" i="16"/>
  <c r="F25" i="16"/>
  <c r="D25" i="16"/>
  <c r="R27" i="10"/>
  <c r="P27" i="10"/>
  <c r="N27" i="10"/>
  <c r="L27" i="10"/>
  <c r="J27" i="10"/>
  <c r="H27" i="10"/>
  <c r="F27" i="10"/>
  <c r="D27" i="10"/>
  <c r="R21" i="10"/>
  <c r="P21" i="10"/>
  <c r="N21" i="10"/>
  <c r="L21" i="10"/>
  <c r="J21" i="10"/>
  <c r="H21" i="10"/>
  <c r="F21" i="10"/>
  <c r="D21" i="10"/>
  <c r="H30" i="10" l="1"/>
  <c r="D48" i="16" l="1"/>
  <c r="H48" i="16"/>
  <c r="L48" i="16"/>
  <c r="F48" i="16"/>
  <c r="J48" i="16"/>
  <c r="D50" i="16" l="1"/>
  <c r="F30" i="10"/>
  <c r="R30" i="10"/>
  <c r="P30" i="10"/>
  <c r="N30" i="10"/>
  <c r="L30" i="10"/>
  <c r="J30" i="10"/>
  <c r="D30" i="10"/>
  <c r="D32" i="10" l="1"/>
</calcChain>
</file>

<file path=xl/sharedStrings.xml><?xml version="1.0" encoding="utf-8"?>
<sst xmlns="http://schemas.openxmlformats.org/spreadsheetml/2006/main" count="266" uniqueCount="199">
  <si>
    <t>番号</t>
    <rPh sb="0" eb="2">
      <t>バンゴウ</t>
    </rPh>
    <phoneticPr fontId="2"/>
  </si>
  <si>
    <t>対象施設名</t>
    <rPh sb="0" eb="2">
      <t>タイショウ</t>
    </rPh>
    <rPh sb="2" eb="4">
      <t>シセツ</t>
    </rPh>
    <rPh sb="4" eb="5">
      <t>メイ</t>
    </rPh>
    <phoneticPr fontId="2"/>
  </si>
  <si>
    <t>※単価は消費税及び地方消費税相当額を含みます。</t>
    <rPh sb="1" eb="3">
      <t>タンカ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6">
      <t>ソウトウ</t>
    </rPh>
    <rPh sb="16" eb="17">
      <t>ガク</t>
    </rPh>
    <rPh sb="18" eb="19">
      <t>フク</t>
    </rPh>
    <phoneticPr fontId="2"/>
  </si>
  <si>
    <t xml:space="preserve">  Ｎｏ．</t>
    <phoneticPr fontId="2"/>
  </si>
  <si>
    <t>西宮市立学校園ガス供給業務（入札書積算内訳書）</t>
    <rPh sb="0" eb="2">
      <t>ニシノミヤ</t>
    </rPh>
    <rPh sb="2" eb="6">
      <t>シリツガッコウ</t>
    </rPh>
    <rPh sb="6" eb="7">
      <t>エン</t>
    </rPh>
    <rPh sb="9" eb="11">
      <t>キョウキュウ</t>
    </rPh>
    <rPh sb="11" eb="13">
      <t>ギョウム</t>
    </rPh>
    <rPh sb="14" eb="17">
      <t>ニュウサツショ</t>
    </rPh>
    <rPh sb="17" eb="19">
      <t>セキサン</t>
    </rPh>
    <rPh sb="19" eb="22">
      <t>ウチワケショ</t>
    </rPh>
    <phoneticPr fontId="2"/>
  </si>
  <si>
    <t>基本料金単価</t>
    <rPh sb="0" eb="2">
      <t>キホン</t>
    </rPh>
    <rPh sb="2" eb="4">
      <t>リョウキン</t>
    </rPh>
    <rPh sb="4" eb="6">
      <t>タンカ</t>
    </rPh>
    <phoneticPr fontId="2"/>
  </si>
  <si>
    <t>基本料金</t>
    <rPh sb="0" eb="2">
      <t>キホン</t>
    </rPh>
    <rPh sb="2" eb="4">
      <t>リョウキン</t>
    </rPh>
    <phoneticPr fontId="2"/>
  </si>
  <si>
    <t>０㎥/月～20㎥/月まで（円）</t>
    <phoneticPr fontId="2"/>
  </si>
  <si>
    <t>20㎥/月をこえ～50㎥/月まで（円）</t>
    <phoneticPr fontId="2"/>
  </si>
  <si>
    <t>50㎥/月をこえ～100㎥/月まで（円）</t>
    <phoneticPr fontId="2"/>
  </si>
  <si>
    <t>100㎥/月をこえ～200㎥/月まで（円）</t>
    <phoneticPr fontId="2"/>
  </si>
  <si>
    <t>200㎥/月をこえ～350㎥/月まで（円）</t>
    <phoneticPr fontId="2"/>
  </si>
  <si>
    <t>350㎥/月をこえ～500㎥/月まで（円）</t>
    <phoneticPr fontId="2"/>
  </si>
  <si>
    <t>500㎥/月をこえ～1000㎥/月まで（円）</t>
    <phoneticPr fontId="2"/>
  </si>
  <si>
    <t>1000㎥/月をこえる場合（円）</t>
    <phoneticPr fontId="2"/>
  </si>
  <si>
    <t>Ｃ１</t>
    <phoneticPr fontId="2"/>
  </si>
  <si>
    <t>Ｃ２</t>
    <phoneticPr fontId="2"/>
  </si>
  <si>
    <t>Ｃ３</t>
    <phoneticPr fontId="2"/>
  </si>
  <si>
    <t>Ｃ４</t>
    <phoneticPr fontId="2"/>
  </si>
  <si>
    <t>Ｃ５</t>
    <phoneticPr fontId="2"/>
  </si>
  <si>
    <t>Ｃ６</t>
    <phoneticPr fontId="2"/>
  </si>
  <si>
    <t>Ｃ７</t>
    <phoneticPr fontId="2"/>
  </si>
  <si>
    <t>０㎥/月～20㎥/月まで（㎥）</t>
    <phoneticPr fontId="2"/>
  </si>
  <si>
    <t>20㎥/月をこえ～50㎥/月まで（㎥）</t>
    <phoneticPr fontId="2"/>
  </si>
  <si>
    <t>50㎥/月をこえ～100㎥/月まで（㎥）</t>
    <phoneticPr fontId="2"/>
  </si>
  <si>
    <t>100㎥/月をこえ～200㎥/月まで（㎥）</t>
    <phoneticPr fontId="2"/>
  </si>
  <si>
    <t>200㎥/月をこえ～350㎥/月まで（㎥）</t>
    <phoneticPr fontId="2"/>
  </si>
  <si>
    <t>350㎥/月をこえ～500㎥/月まで（㎥）</t>
    <phoneticPr fontId="2"/>
  </si>
  <si>
    <t>500㎥/月をこえ～1000㎥/月まで（㎥）</t>
    <phoneticPr fontId="2"/>
  </si>
  <si>
    <t>1000㎥/月をこえる場合（㎥）</t>
    <phoneticPr fontId="2"/>
  </si>
  <si>
    <t>基本料金　＋　従量料金</t>
    <rPh sb="0" eb="2">
      <t>キホン</t>
    </rPh>
    <rPh sb="2" eb="4">
      <t>リョウキン</t>
    </rPh>
    <rPh sb="7" eb="9">
      <t>ジュウリョウ</t>
    </rPh>
    <rPh sb="9" eb="11">
      <t>リョウキン</t>
    </rPh>
    <phoneticPr fontId="2"/>
  </si>
  <si>
    <t>合計金額
（消費税等相当額込み）
（円）</t>
    <rPh sb="0" eb="2">
      <t>ゴウケイ</t>
    </rPh>
    <rPh sb="2" eb="4">
      <t>キンガク</t>
    </rPh>
    <rPh sb="9" eb="10">
      <t>トウ</t>
    </rPh>
    <rPh sb="18" eb="19">
      <t>エン</t>
    </rPh>
    <phoneticPr fontId="2"/>
  </si>
  <si>
    <t>従量料金単価</t>
    <rPh sb="0" eb="2">
      <t>ジュウリョウ</t>
    </rPh>
    <rPh sb="2" eb="4">
      <t>リョウキン</t>
    </rPh>
    <rPh sb="4" eb="6">
      <t>タンカ</t>
    </rPh>
    <phoneticPr fontId="2"/>
  </si>
  <si>
    <t>従量料金</t>
    <rPh sb="0" eb="2">
      <t>ジュウリョウ</t>
    </rPh>
    <rPh sb="2" eb="4">
      <t>リョウキン</t>
    </rPh>
    <phoneticPr fontId="2"/>
  </si>
  <si>
    <t>Ｅ１</t>
    <phoneticPr fontId="2"/>
  </si>
  <si>
    <t>Ｅ２</t>
    <phoneticPr fontId="2"/>
  </si>
  <si>
    <t>Ｅ３</t>
    <phoneticPr fontId="2"/>
  </si>
  <si>
    <t>Ｅ４</t>
    <phoneticPr fontId="2"/>
  </si>
  <si>
    <t>Ｅ５</t>
    <phoneticPr fontId="2"/>
  </si>
  <si>
    <t>Ｅ６</t>
    <phoneticPr fontId="2"/>
  </si>
  <si>
    <t>Ｅ７</t>
    <phoneticPr fontId="2"/>
  </si>
  <si>
    <t>Ｅ８</t>
    <phoneticPr fontId="2"/>
  </si>
  <si>
    <t>Ｇ１　＋　Ｇ２　＋　Ｇ３　
＋　Ｇ４　＋　Ｇ５　＋
Ｇ６　＋　Ｇ７　＋　Ｇ８</t>
    <phoneticPr fontId="2"/>
  </si>
  <si>
    <t>従量料金単価
（１２月～３月）</t>
    <rPh sb="0" eb="2">
      <t>ジュウリョウ</t>
    </rPh>
    <rPh sb="2" eb="4">
      <t>リョウキン</t>
    </rPh>
    <rPh sb="4" eb="6">
      <t>タンカ</t>
    </rPh>
    <rPh sb="10" eb="11">
      <t>ガツ</t>
    </rPh>
    <rPh sb="13" eb="14">
      <t>ガツ</t>
    </rPh>
    <phoneticPr fontId="2"/>
  </si>
  <si>
    <t>従量料金単価
（４月～１１月）</t>
    <rPh sb="0" eb="2">
      <t>ジュウリョウ</t>
    </rPh>
    <rPh sb="2" eb="4">
      <t>リョウキン</t>
    </rPh>
    <rPh sb="4" eb="6">
      <t>タンカ</t>
    </rPh>
    <rPh sb="9" eb="10">
      <t>ガツ</t>
    </rPh>
    <rPh sb="13" eb="14">
      <t>ガツ</t>
    </rPh>
    <phoneticPr fontId="2"/>
  </si>
  <si>
    <t>４月～１１月</t>
    <rPh sb="1" eb="2">
      <t>ガツ</t>
    </rPh>
    <rPh sb="5" eb="6">
      <t>ガツ</t>
    </rPh>
    <phoneticPr fontId="2"/>
  </si>
  <si>
    <t>１２月～３月</t>
    <rPh sb="2" eb="3">
      <t>ガツ</t>
    </rPh>
    <rPh sb="5" eb="6">
      <t>ガツ</t>
    </rPh>
    <phoneticPr fontId="2"/>
  </si>
  <si>
    <t>Ｃ８</t>
    <phoneticPr fontId="2"/>
  </si>
  <si>
    <t>商号または名称</t>
    <rPh sb="0" eb="2">
      <t>ショウゴウ</t>
    </rPh>
    <rPh sb="5" eb="7">
      <t>メイショウ</t>
    </rPh>
    <phoneticPr fontId="2"/>
  </si>
  <si>
    <t>1000㎥/月をこえ～3000㎥/月まで（円）</t>
    <phoneticPr fontId="2"/>
  </si>
  <si>
    <t>基本料金単価
（４月～１１月）</t>
    <rPh sb="0" eb="2">
      <t>キホン</t>
    </rPh>
    <rPh sb="2" eb="4">
      <t>リョウキン</t>
    </rPh>
    <rPh sb="4" eb="6">
      <t>タンカ</t>
    </rPh>
    <rPh sb="9" eb="10">
      <t>ガツ</t>
    </rPh>
    <rPh sb="13" eb="14">
      <t>ガツ</t>
    </rPh>
    <phoneticPr fontId="2"/>
  </si>
  <si>
    <t>基本料金単価
（１２月～３月）</t>
    <rPh sb="0" eb="2">
      <t>キホン</t>
    </rPh>
    <rPh sb="2" eb="4">
      <t>リョウキン</t>
    </rPh>
    <rPh sb="4" eb="6">
      <t>タンカ</t>
    </rPh>
    <rPh sb="10" eb="11">
      <t>ガツ</t>
    </rPh>
    <rPh sb="13" eb="14">
      <t>ガツ</t>
    </rPh>
    <phoneticPr fontId="2"/>
  </si>
  <si>
    <t>A4</t>
    <phoneticPr fontId="2"/>
  </si>
  <si>
    <t>B4</t>
    <phoneticPr fontId="2"/>
  </si>
  <si>
    <t>A5</t>
    <phoneticPr fontId="2"/>
  </si>
  <si>
    <t>A6</t>
    <phoneticPr fontId="2"/>
  </si>
  <si>
    <t>A７</t>
    <phoneticPr fontId="2"/>
  </si>
  <si>
    <t>A8</t>
    <phoneticPr fontId="2"/>
  </si>
  <si>
    <t>B8</t>
    <phoneticPr fontId="2"/>
  </si>
  <si>
    <t>B6</t>
    <phoneticPr fontId="2"/>
  </si>
  <si>
    <t>B5</t>
    <phoneticPr fontId="2"/>
  </si>
  <si>
    <t>A３</t>
    <phoneticPr fontId="2"/>
  </si>
  <si>
    <t>B３</t>
    <phoneticPr fontId="2"/>
  </si>
  <si>
    <t>（様式５）</t>
    <rPh sb="1" eb="3">
      <t>ヨウシキ</t>
    </rPh>
    <phoneticPr fontId="2"/>
  </si>
  <si>
    <t>A1</t>
    <phoneticPr fontId="2"/>
  </si>
  <si>
    <t>B1</t>
    <phoneticPr fontId="2"/>
  </si>
  <si>
    <t>C1</t>
    <phoneticPr fontId="2"/>
  </si>
  <si>
    <t>D1</t>
    <phoneticPr fontId="2"/>
  </si>
  <si>
    <t>E１</t>
    <phoneticPr fontId="2"/>
  </si>
  <si>
    <t>G１</t>
    <phoneticPr fontId="2"/>
  </si>
  <si>
    <t>I１</t>
    <phoneticPr fontId="2"/>
  </si>
  <si>
    <t>K１</t>
    <phoneticPr fontId="2"/>
  </si>
  <si>
    <t>A２</t>
    <phoneticPr fontId="2"/>
  </si>
  <si>
    <t>B３</t>
    <phoneticPr fontId="2"/>
  </si>
  <si>
    <t>C２</t>
    <phoneticPr fontId="2"/>
  </si>
  <si>
    <t>B２</t>
    <phoneticPr fontId="2"/>
  </si>
  <si>
    <t>D２</t>
    <phoneticPr fontId="2"/>
  </si>
  <si>
    <t>A３</t>
    <phoneticPr fontId="2"/>
  </si>
  <si>
    <t>C３</t>
    <phoneticPr fontId="2"/>
  </si>
  <si>
    <t>D３</t>
    <phoneticPr fontId="2"/>
  </si>
  <si>
    <t>A４</t>
    <phoneticPr fontId="2"/>
  </si>
  <si>
    <t>B４</t>
    <phoneticPr fontId="2"/>
  </si>
  <si>
    <t>C４</t>
    <phoneticPr fontId="2"/>
  </si>
  <si>
    <t>D４</t>
    <phoneticPr fontId="2"/>
  </si>
  <si>
    <t>A５</t>
    <phoneticPr fontId="2"/>
  </si>
  <si>
    <t>D５</t>
    <phoneticPr fontId="2"/>
  </si>
  <si>
    <t>C５</t>
    <phoneticPr fontId="2"/>
  </si>
  <si>
    <t>E２</t>
    <phoneticPr fontId="2"/>
  </si>
  <si>
    <t>G２</t>
    <phoneticPr fontId="2"/>
  </si>
  <si>
    <t>I２</t>
    <phoneticPr fontId="2"/>
  </si>
  <si>
    <t>K２</t>
    <phoneticPr fontId="2"/>
  </si>
  <si>
    <t>E３</t>
    <phoneticPr fontId="2"/>
  </si>
  <si>
    <t>G３</t>
    <phoneticPr fontId="2"/>
  </si>
  <si>
    <t>I３</t>
    <phoneticPr fontId="2"/>
  </si>
  <si>
    <t>K３</t>
    <phoneticPr fontId="2"/>
  </si>
  <si>
    <t>E４</t>
    <phoneticPr fontId="2"/>
  </si>
  <si>
    <t>G４</t>
    <phoneticPr fontId="2"/>
  </si>
  <si>
    <t>I４</t>
    <phoneticPr fontId="2"/>
  </si>
  <si>
    <t>K４</t>
    <phoneticPr fontId="2"/>
  </si>
  <si>
    <t>E５</t>
    <phoneticPr fontId="2"/>
  </si>
  <si>
    <t>I５</t>
    <phoneticPr fontId="2"/>
  </si>
  <si>
    <t>K５</t>
    <phoneticPr fontId="2"/>
  </si>
  <si>
    <t>G５</t>
    <phoneticPr fontId="2"/>
  </si>
  <si>
    <t>M１　＝
F１ ＋ H１ ＋J１ +  L１</t>
    <phoneticPr fontId="2"/>
  </si>
  <si>
    <t>※基本料金は、定額基本料金と流量基本料金の合計とする。</t>
    <phoneticPr fontId="2"/>
  </si>
  <si>
    <t>B７</t>
    <phoneticPr fontId="2"/>
  </si>
  <si>
    <t>A２</t>
    <phoneticPr fontId="2"/>
  </si>
  <si>
    <t>B２</t>
    <phoneticPr fontId="2"/>
  </si>
  <si>
    <t>A１</t>
    <phoneticPr fontId="2"/>
  </si>
  <si>
    <t>B１</t>
    <phoneticPr fontId="2"/>
  </si>
  <si>
    <t>従量料金
（４月～１１月）</t>
    <rPh sb="0" eb="2">
      <t>ジュウリョウ</t>
    </rPh>
    <rPh sb="2" eb="4">
      <t>リョウキン</t>
    </rPh>
    <phoneticPr fontId="2"/>
  </si>
  <si>
    <t>基本料金
（４月～１１月）</t>
    <rPh sb="0" eb="2">
      <t>キホン</t>
    </rPh>
    <rPh sb="2" eb="4">
      <t>リョウキン</t>
    </rPh>
    <rPh sb="7" eb="8">
      <t>ガツ</t>
    </rPh>
    <rPh sb="11" eb="12">
      <t>ガツ</t>
    </rPh>
    <phoneticPr fontId="2"/>
  </si>
  <si>
    <t>F１　＝
　Ａ１　×　E１</t>
    <phoneticPr fontId="2"/>
  </si>
  <si>
    <t>F２　＝
　Ａ２　×　E２</t>
    <phoneticPr fontId="2"/>
  </si>
  <si>
    <t>F４　＝　
Ａ４　×　E４</t>
    <phoneticPr fontId="2"/>
  </si>
  <si>
    <t>F５　＝
　Ａ５　×　E５</t>
    <phoneticPr fontId="2"/>
  </si>
  <si>
    <t>F３  ＝
　Ａ３　×　E３</t>
    <phoneticPr fontId="2"/>
  </si>
  <si>
    <t>H５　＝
　B５　×　G５</t>
    <phoneticPr fontId="2"/>
  </si>
  <si>
    <t>H４　＝
　B４　×　G４</t>
    <phoneticPr fontId="2"/>
  </si>
  <si>
    <t>H３  ＝
　B３　×　G３</t>
    <phoneticPr fontId="2"/>
  </si>
  <si>
    <t>H２  ＝
　B２　×　G２</t>
    <phoneticPr fontId="2"/>
  </si>
  <si>
    <t>H１　＝
　B１　×　G１</t>
    <phoneticPr fontId="2"/>
  </si>
  <si>
    <t>J１　＝
　C１　×　I１</t>
    <phoneticPr fontId="2"/>
  </si>
  <si>
    <t>J２　＝　
C２　×　I２</t>
    <phoneticPr fontId="2"/>
  </si>
  <si>
    <t>J３　＝　
C３　×　I３</t>
    <phoneticPr fontId="2"/>
  </si>
  <si>
    <t>J４　＝　
C４　×　I４</t>
    <phoneticPr fontId="2"/>
  </si>
  <si>
    <t>J５　＝
　C５　×　I５</t>
    <phoneticPr fontId="2"/>
  </si>
  <si>
    <t>L１　＝
　D１　×　K１</t>
    <phoneticPr fontId="2"/>
  </si>
  <si>
    <t>L２　＝
　D２　×　K２</t>
    <phoneticPr fontId="2"/>
  </si>
  <si>
    <t>L３　＝
　D３　×　K３</t>
    <phoneticPr fontId="2"/>
  </si>
  <si>
    <t>L４　＝
　D４　×　K４</t>
    <phoneticPr fontId="2"/>
  </si>
  <si>
    <t>L５　＝
　D５　×　K５</t>
    <phoneticPr fontId="2"/>
  </si>
  <si>
    <t>基本料金
（１２月～３月）</t>
    <rPh sb="0" eb="2">
      <t>キホン</t>
    </rPh>
    <rPh sb="2" eb="4">
      <t>リョウキン</t>
    </rPh>
    <rPh sb="8" eb="9">
      <t>ガツ</t>
    </rPh>
    <rPh sb="11" eb="12">
      <t>ガツ</t>
    </rPh>
    <phoneticPr fontId="2"/>
  </si>
  <si>
    <t>Ｄ１　＝　
Ａ１　×　Ｃ１</t>
    <phoneticPr fontId="2"/>
  </si>
  <si>
    <t>Ｄ２　＝　
Ａ２　×　Ｃ２</t>
    <phoneticPr fontId="2"/>
  </si>
  <si>
    <t>Ｄ３　＝　
Ａ３　×　Ｃ３</t>
    <phoneticPr fontId="2"/>
  </si>
  <si>
    <t>Ｄ４　＝　
Ａ４　×　Ｃ４</t>
    <phoneticPr fontId="2"/>
  </si>
  <si>
    <t>Ｄ５　＝　
Ａ５　×　Ｃ５</t>
    <phoneticPr fontId="2"/>
  </si>
  <si>
    <t>Ｄ６　＝　
Ａ６　×　Ｃ６</t>
    <phoneticPr fontId="2"/>
  </si>
  <si>
    <t>Ｄ７　＝　
Ａ７　×　Ｃ７</t>
    <phoneticPr fontId="2"/>
  </si>
  <si>
    <t>Ｄ８　＝　
Ａ８　×　Ｃ８</t>
    <phoneticPr fontId="2"/>
  </si>
  <si>
    <t>Ｆ８　＝　
Ｂ８　×　Ｅ８</t>
    <phoneticPr fontId="2"/>
  </si>
  <si>
    <t>Ｆ７ ＝　
Ｂ７　×　Ｅ７</t>
    <phoneticPr fontId="2"/>
  </si>
  <si>
    <t>Ｆ６　＝　
Ｂ６　×　Ｅ６</t>
    <phoneticPr fontId="2"/>
  </si>
  <si>
    <t>Ｆ５　＝　
Ｂ５　×　Ｅ５</t>
    <phoneticPr fontId="2"/>
  </si>
  <si>
    <t>Ｆ４　＝　
Ｂ４　×　Ｅ４</t>
    <phoneticPr fontId="2"/>
  </si>
  <si>
    <t>Ｆ３　＝　
Ｂ３　×　Ｅ３</t>
    <phoneticPr fontId="2"/>
  </si>
  <si>
    <t>Ｆ２　＝　
Ｂ２　×　Ｅ２</t>
    <phoneticPr fontId="2"/>
  </si>
  <si>
    <t>Ｆ１　＝　
Ｂ１　×　Ｅ１</t>
    <phoneticPr fontId="2"/>
  </si>
  <si>
    <t>Ｇ１ ＝ 
Ｄ１　＋　Ｆ１</t>
    <phoneticPr fontId="2"/>
  </si>
  <si>
    <t>Ｇ２　＝ 
Ｄ２ ＋ Ｆ２</t>
    <phoneticPr fontId="2"/>
  </si>
  <si>
    <t>Ｇ３ ＝ 
Ｄ３ ＋ Ｆ３</t>
    <phoneticPr fontId="2"/>
  </si>
  <si>
    <t>Ｇ４ ＝ 
Ｄ４ ＋ Ｆ４</t>
    <phoneticPr fontId="2"/>
  </si>
  <si>
    <t>Ｇ５ ＝ 
Ｄ５ ＋ Ｆ５</t>
    <phoneticPr fontId="2"/>
  </si>
  <si>
    <t>Ｇ６= 
Ｄ６ ＋ Ｆ６</t>
    <phoneticPr fontId="2"/>
  </si>
  <si>
    <t>Ｇ７ ＝ 
Ｄ７ ＋ Ｆ７</t>
    <phoneticPr fontId="2"/>
  </si>
  <si>
    <t>Ｇ８ ＝ 
Ｄ８ ＋ Ｆ８</t>
    <phoneticPr fontId="2"/>
  </si>
  <si>
    <t>※Ａ１　～　Ａ８　、Ｂ１　～　Ｂ８　については　小数第３位を四捨五入し、小数第２位を記入すること。</t>
    <rPh sb="24" eb="26">
      <t>ショウスウ</t>
    </rPh>
    <rPh sb="26" eb="27">
      <t>ダイ</t>
    </rPh>
    <rPh sb="28" eb="29">
      <t>イ</t>
    </rPh>
    <rPh sb="30" eb="34">
      <t>シシャゴニュウ</t>
    </rPh>
    <rPh sb="36" eb="38">
      <t>ショウスウ</t>
    </rPh>
    <rPh sb="38" eb="39">
      <t>ダイ</t>
    </rPh>
    <rPh sb="40" eb="41">
      <t>イ</t>
    </rPh>
    <rPh sb="42" eb="44">
      <t>キニュウ</t>
    </rPh>
    <phoneticPr fontId="2"/>
  </si>
  <si>
    <t>※D1～D８、F1～F８については小数第1位を四捨五入すること。</t>
    <rPh sb="17" eb="19">
      <t>ショウスウ</t>
    </rPh>
    <rPh sb="19" eb="20">
      <t>ダイ</t>
    </rPh>
    <rPh sb="21" eb="22">
      <t>イ</t>
    </rPh>
    <rPh sb="23" eb="27">
      <t>シシャゴニュウ</t>
    </rPh>
    <phoneticPr fontId="2"/>
  </si>
  <si>
    <t>一般</t>
    <rPh sb="0" eb="2">
      <t>イッパン</t>
    </rPh>
    <phoneticPr fontId="2"/>
  </si>
  <si>
    <t>西宮市立学校園</t>
    <rPh sb="0" eb="3">
      <t>ニシノミヤシ</t>
    </rPh>
    <rPh sb="3" eb="4">
      <t>リツ</t>
    </rPh>
    <rPh sb="4" eb="6">
      <t>ガッコウ</t>
    </rPh>
    <rPh sb="6" eb="7">
      <t>エン</t>
    </rPh>
    <phoneticPr fontId="2"/>
  </si>
  <si>
    <t>空調</t>
    <rPh sb="0" eb="2">
      <t>クウチョウ</t>
    </rPh>
    <phoneticPr fontId="2"/>
  </si>
  <si>
    <t>０㎥/月～20㎥/月まで（校）</t>
  </si>
  <si>
    <t>20㎥/月をこえ～50㎥/月まで（校）</t>
  </si>
  <si>
    <t>50㎥/月をこえ～100㎥/月まで（校）</t>
  </si>
  <si>
    <t>100㎥/月をこえ～200㎥/月まで（校）</t>
  </si>
  <si>
    <t>200㎥/月をこえ～350㎥/月まで（校）</t>
  </si>
  <si>
    <t>350㎥/月をこえ～500㎥/月まで（校）</t>
  </si>
  <si>
    <t>500㎥/月をこえ～1000㎥/月まで（校）</t>
  </si>
  <si>
    <t>1000㎥/月をこえる場合（校）</t>
  </si>
  <si>
    <t>令和6年4月～令和7年3月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</si>
  <si>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０㎥/月～50㎥/月まで（円）</t>
  </si>
  <si>
    <t>０㎥/月～50㎥/月まで（円）</t>
    <phoneticPr fontId="2"/>
  </si>
  <si>
    <t>50㎥/月をこえ～200㎥/月まで（円）</t>
  </si>
  <si>
    <t>50㎥/月をこえ～200㎥/月まで（円）</t>
    <phoneticPr fontId="2"/>
  </si>
  <si>
    <t>200㎥/月をこえ～1000㎥/月まで（円）</t>
  </si>
  <si>
    <t>200㎥/月をこえ～1000㎥/月まで（円）</t>
    <phoneticPr fontId="2"/>
  </si>
  <si>
    <t>1000㎥/月をこえ～3000㎥/月まで（円）</t>
  </si>
  <si>
    <t>3000㎥/月をこえる場合（円）</t>
  </si>
  <si>
    <t>M１ ＋ M２ ＋ M３ ＋
M４ ＋ M５</t>
    <phoneticPr fontId="2"/>
  </si>
  <si>
    <t>０㎥/月～50㎥/月まで（校）</t>
    <rPh sb="13" eb="14">
      <t>コウ</t>
    </rPh>
    <phoneticPr fontId="2"/>
  </si>
  <si>
    <t>50㎥/月をこえ～200㎥/月まで（校）</t>
    <phoneticPr fontId="2"/>
  </si>
  <si>
    <t>200㎥/月をこえ～1000㎥/月まで（校）</t>
    <phoneticPr fontId="2"/>
  </si>
  <si>
    <t>1000㎥/月をこえ～3000㎥/月まで（校）</t>
    <phoneticPr fontId="2"/>
  </si>
  <si>
    <t>3000㎥/月をこえる場合（校）</t>
    <phoneticPr fontId="2"/>
  </si>
  <si>
    <t>０㎥/月～50㎥/月まで（校）</t>
    <phoneticPr fontId="2"/>
  </si>
  <si>
    <t>０㎥/月～50㎥/月まで（㎥）</t>
    <phoneticPr fontId="2"/>
  </si>
  <si>
    <t>50㎥/月をこえ～200㎥/月まで（㎥）</t>
    <phoneticPr fontId="2"/>
  </si>
  <si>
    <t>200㎥/月をこえ～1000㎥/月まで（㎥）</t>
    <phoneticPr fontId="2"/>
  </si>
  <si>
    <t>1000㎥/月をこえ～3000㎥/月まで（㎥）</t>
    <phoneticPr fontId="2"/>
  </si>
  <si>
    <t>3000㎥/月をこえる場合（㎥）</t>
    <phoneticPr fontId="2"/>
  </si>
  <si>
    <t>B５</t>
    <phoneticPr fontId="2"/>
  </si>
  <si>
    <t>※Ａ１ ～ Ａ５ 、Ｂ１ ～ Ｂ５ 、Ｃ１ ～ Ｃ５ 、D１～ D５については　小数第３位を四捨五入し、小数第２位を記入すること。</t>
    <rPh sb="40" eb="42">
      <t>ショウスウ</t>
    </rPh>
    <rPh sb="42" eb="43">
      <t>ダイ</t>
    </rPh>
    <rPh sb="44" eb="45">
      <t>イ</t>
    </rPh>
    <rPh sb="46" eb="50">
      <t>シシャゴニュウ</t>
    </rPh>
    <rPh sb="52" eb="54">
      <t>ショウスウ</t>
    </rPh>
    <rPh sb="54" eb="55">
      <t>ダイ</t>
    </rPh>
    <rPh sb="56" eb="57">
      <t>イ</t>
    </rPh>
    <rPh sb="58" eb="60">
      <t>キニュウ</t>
    </rPh>
    <phoneticPr fontId="2"/>
  </si>
  <si>
    <t>※F1～F５、H１～H５、J１～J５、L１～L５については小数第1位を四捨五入すること。</t>
    <rPh sb="29" eb="32">
      <t>ショウスウダイ</t>
    </rPh>
    <rPh sb="33" eb="34">
      <t>イ</t>
    </rPh>
    <rPh sb="35" eb="39">
      <t>シシャゴニュウ</t>
    </rPh>
    <phoneticPr fontId="2"/>
  </si>
  <si>
    <t>M２　＝
F２ ＋ H２ ＋ J２ + L２</t>
    <phoneticPr fontId="2"/>
  </si>
  <si>
    <t>M３　＝
F３ ＋ H３ ＋ J３ + L３</t>
    <phoneticPr fontId="2"/>
  </si>
  <si>
    <t>M５　＝
F５ ＋ H５ + J５ ＋ L５</t>
    <phoneticPr fontId="2"/>
  </si>
  <si>
    <t>M４　＝
F４ ＋ H４ + J４ ＋ L４</t>
    <phoneticPr fontId="2"/>
  </si>
  <si>
    <t>従量料金
（１２月～３月）</t>
    <rPh sb="0" eb="2">
      <t>ジュウリョウ</t>
    </rPh>
    <rPh sb="2" eb="4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</si>
</sst>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color indexed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20"/>
      <color indexed="1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16" fillId="0" borderId="2" xfId="0" applyNumberFormat="1" applyFont="1" applyBorder="1" applyAlignment="1" applyProtection="1">
      <protection locked="0"/>
    </xf>
    <xf numFmtId="0" fontId="8" fillId="0" borderId="2" xfId="0" applyNumberFormat="1" applyFont="1" applyBorder="1" applyAlignment="1" applyProtection="1">
      <protection locked="0"/>
    </xf>
    <xf numFmtId="177" fontId="9" fillId="6" borderId="6" xfId="0" applyNumberFormat="1" applyFont="1" applyFill="1" applyBorder="1" applyAlignment="1" applyProtection="1">
      <alignment horizontal="center" vertical="center"/>
      <protection locked="0"/>
    </xf>
    <xf numFmtId="177" fontId="19" fillId="6" borderId="6" xfId="0" applyNumberFormat="1" applyFont="1" applyFill="1" applyBorder="1" applyAlignment="1" applyProtection="1">
      <alignment vertical="center"/>
      <protection locked="0"/>
    </xf>
    <xf numFmtId="176" fontId="8" fillId="4" borderId="6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9" fillId="4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176" fontId="16" fillId="4" borderId="6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center" vertical="center"/>
    </xf>
    <xf numFmtId="176" fontId="19" fillId="4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Protection="1">
      <alignment vertical="center"/>
    </xf>
    <xf numFmtId="0" fontId="9" fillId="0" borderId="17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vertical="center"/>
    </xf>
    <xf numFmtId="0" fontId="16" fillId="0" borderId="17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horizontal="center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6" fillId="0" borderId="0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NumberFormat="1" applyFont="1" applyBorder="1" applyAlignment="1" applyProtection="1"/>
    <xf numFmtId="0" fontId="10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Protection="1">
      <alignment vertical="center"/>
    </xf>
    <xf numFmtId="0" fontId="8" fillId="0" borderId="2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8" fillId="0" borderId="0" xfId="0" applyNumberFormat="1" applyFont="1" applyBorder="1" applyAlignment="1" applyProtection="1"/>
    <xf numFmtId="0" fontId="8" fillId="3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177" fontId="19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176" fontId="14" fillId="4" borderId="3" xfId="0" applyNumberFormat="1" applyFont="1" applyFill="1" applyBorder="1" applyAlignment="1" applyProtection="1">
      <alignment horizontal="right" vertical="center"/>
    </xf>
    <xf numFmtId="176" fontId="14" fillId="4" borderId="17" xfId="0" applyNumberFormat="1" applyFont="1" applyFill="1" applyBorder="1" applyAlignment="1" applyProtection="1">
      <alignment horizontal="right" vertical="center"/>
    </xf>
    <xf numFmtId="176" fontId="14" fillId="4" borderId="4" xfId="0" applyNumberFormat="1" applyFont="1" applyFill="1" applyBorder="1" applyAlignment="1" applyProtection="1">
      <alignment horizontal="right" vertical="center"/>
    </xf>
    <xf numFmtId="176" fontId="14" fillId="4" borderId="12" xfId="0" applyNumberFormat="1" applyFont="1" applyFill="1" applyBorder="1" applyAlignment="1" applyProtection="1">
      <alignment horizontal="right" vertical="center"/>
    </xf>
    <xf numFmtId="176" fontId="14" fillId="4" borderId="0" xfId="0" applyNumberFormat="1" applyFont="1" applyFill="1" applyBorder="1" applyAlignment="1" applyProtection="1">
      <alignment horizontal="right" vertical="center"/>
    </xf>
    <xf numFmtId="176" fontId="14" fillId="4" borderId="13" xfId="0" applyNumberFormat="1" applyFont="1" applyFill="1" applyBorder="1" applyAlignment="1" applyProtection="1">
      <alignment horizontal="right" vertical="center"/>
    </xf>
    <xf numFmtId="176" fontId="14" fillId="4" borderId="14" xfId="0" applyNumberFormat="1" applyFont="1" applyFill="1" applyBorder="1" applyAlignment="1" applyProtection="1">
      <alignment horizontal="right" vertical="center"/>
    </xf>
    <xf numFmtId="176" fontId="14" fillId="4" borderId="2" xfId="0" applyNumberFormat="1" applyFont="1" applyFill="1" applyBorder="1" applyAlignment="1" applyProtection="1">
      <alignment horizontal="right" vertical="center"/>
    </xf>
    <xf numFmtId="176" fontId="14" fillId="4" borderId="15" xfId="0" applyNumberFormat="1" applyFont="1" applyFill="1" applyBorder="1" applyAlignment="1" applyProtection="1">
      <alignment horizontal="right" vertical="center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/>
    </xf>
    <xf numFmtId="176" fontId="18" fillId="4" borderId="3" xfId="0" applyNumberFormat="1" applyFont="1" applyFill="1" applyBorder="1" applyAlignment="1" applyProtection="1">
      <alignment horizontal="right" vertical="center"/>
    </xf>
    <xf numFmtId="176" fontId="18" fillId="4" borderId="17" xfId="0" applyNumberFormat="1" applyFont="1" applyFill="1" applyBorder="1" applyAlignment="1" applyProtection="1">
      <alignment horizontal="right" vertical="center"/>
    </xf>
    <xf numFmtId="176" fontId="18" fillId="4" borderId="4" xfId="0" applyNumberFormat="1" applyFont="1" applyFill="1" applyBorder="1" applyAlignment="1" applyProtection="1">
      <alignment horizontal="right" vertical="center"/>
    </xf>
    <xf numFmtId="176" fontId="18" fillId="4" borderId="12" xfId="0" applyNumberFormat="1" applyFont="1" applyFill="1" applyBorder="1" applyAlignment="1" applyProtection="1">
      <alignment horizontal="right" vertical="center"/>
    </xf>
    <xf numFmtId="176" fontId="18" fillId="4" borderId="0" xfId="0" applyNumberFormat="1" applyFont="1" applyFill="1" applyBorder="1" applyAlignment="1" applyProtection="1">
      <alignment horizontal="right" vertical="center"/>
    </xf>
    <xf numFmtId="176" fontId="18" fillId="4" borderId="13" xfId="0" applyNumberFormat="1" applyFont="1" applyFill="1" applyBorder="1" applyAlignment="1" applyProtection="1">
      <alignment horizontal="right" vertical="center"/>
    </xf>
    <xf numFmtId="176" fontId="18" fillId="4" borderId="14" xfId="0" applyNumberFormat="1" applyFont="1" applyFill="1" applyBorder="1" applyAlignment="1" applyProtection="1">
      <alignment horizontal="right" vertical="center"/>
    </xf>
    <xf numFmtId="176" fontId="18" fillId="4" borderId="2" xfId="0" applyNumberFormat="1" applyFont="1" applyFill="1" applyBorder="1" applyAlignment="1" applyProtection="1">
      <alignment horizontal="right" vertical="center"/>
    </xf>
    <xf numFmtId="176" fontId="18" fillId="4" borderId="15" xfId="0" applyNumberFormat="1" applyFont="1" applyFill="1" applyBorder="1" applyAlignment="1" applyProtection="1">
      <alignment horizontal="right" vertical="center"/>
    </xf>
    <xf numFmtId="0" fontId="17" fillId="6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9" defaultPivotStyle="PivotStyleLight16"/>
  <colors>
    <mruColors>
      <color rgb="FFFFFF99"/>
      <color rgb="FFBCFAE7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view="pageBreakPreview" topLeftCell="H22" zoomScale="70" zoomScaleNormal="70" zoomScaleSheetLayoutView="70" zoomScalePageLayoutView="40" workbookViewId="0">
      <selection activeCell="R25" sqref="R25"/>
    </sheetView>
  </sheetViews>
  <sheetFormatPr defaultColWidth="6.33203125" defaultRowHeight="24.9" customHeight="1" x14ac:dyDescent="0.2"/>
  <cols>
    <col min="1" max="1" width="10.6640625" style="48" customWidth="1"/>
    <col min="2" max="2" width="17.77734375" style="48" customWidth="1"/>
    <col min="3" max="3" width="27.33203125" style="20" customWidth="1"/>
    <col min="4" max="4" width="24.6640625" style="19" customWidth="1"/>
    <col min="5" max="5" width="25.77734375" style="20" customWidth="1"/>
    <col min="6" max="6" width="25.77734375" style="19" customWidth="1"/>
    <col min="7" max="7" width="26.88671875" style="20" customWidth="1"/>
    <col min="8" max="8" width="24.6640625" style="19" customWidth="1"/>
    <col min="9" max="9" width="26.6640625" style="20" customWidth="1"/>
    <col min="10" max="10" width="24.6640625" style="19" customWidth="1"/>
    <col min="11" max="11" width="26.6640625" style="20" customWidth="1"/>
    <col min="12" max="12" width="24.6640625" style="19" customWidth="1"/>
    <col min="13" max="13" width="26.6640625" style="20" customWidth="1"/>
    <col min="14" max="14" width="24.6640625" style="19" customWidth="1"/>
    <col min="15" max="15" width="26.6640625" style="20" customWidth="1"/>
    <col min="16" max="16" width="24.6640625" style="19" customWidth="1"/>
    <col min="17" max="17" width="26.6640625" style="20" customWidth="1"/>
    <col min="18" max="18" width="25.77734375" style="19" customWidth="1"/>
    <col min="19" max="19" width="5.6640625" style="50" customWidth="1"/>
    <col min="20" max="20" width="11.21875" style="50" customWidth="1"/>
    <col min="21" max="21" width="12.44140625" style="50" customWidth="1"/>
    <col min="22" max="22" width="15.109375" style="50" customWidth="1"/>
    <col min="23" max="34" width="15.6640625" style="50" customWidth="1"/>
    <col min="35" max="16384" width="6.33203125" style="50"/>
  </cols>
  <sheetData>
    <row r="1" spans="1:24" ht="24.9" customHeight="1" x14ac:dyDescent="0.2">
      <c r="R1" s="49" t="s">
        <v>63</v>
      </c>
    </row>
    <row r="2" spans="1:24" ht="35.1" customHeight="1" x14ac:dyDescent="0.3">
      <c r="A2" s="48" t="s">
        <v>4</v>
      </c>
      <c r="R2" s="2" t="s">
        <v>3</v>
      </c>
      <c r="T2" s="47"/>
      <c r="W2" s="47"/>
    </row>
    <row r="3" spans="1:24" ht="35.1" customHeight="1" thickBot="1" x14ac:dyDescent="0.25">
      <c r="T3" s="51"/>
    </row>
    <row r="4" spans="1:24" ht="35.1" customHeight="1" x14ac:dyDescent="0.2">
      <c r="A4" s="10" t="s">
        <v>0</v>
      </c>
      <c r="B4" s="52">
        <v>1</v>
      </c>
      <c r="C4" s="53"/>
      <c r="D4" s="85" t="s">
        <v>1</v>
      </c>
      <c r="E4" s="85"/>
      <c r="F4" s="112" t="s">
        <v>160</v>
      </c>
      <c r="G4" s="113"/>
      <c r="H4" s="54"/>
      <c r="K4" s="53"/>
      <c r="L4" s="54"/>
      <c r="M4" s="53"/>
      <c r="N4" s="55"/>
      <c r="O4" s="99" t="s">
        <v>159</v>
      </c>
      <c r="P4" s="100"/>
      <c r="Q4" s="56"/>
      <c r="R4" s="55"/>
      <c r="S4" s="57"/>
    </row>
    <row r="5" spans="1:24" s="60" customFormat="1" ht="35.1" customHeight="1" thickBot="1" x14ac:dyDescent="0.25">
      <c r="A5" s="58"/>
      <c r="B5" s="58"/>
      <c r="C5" s="53"/>
      <c r="D5" s="30"/>
      <c r="E5" s="59"/>
      <c r="F5" s="30"/>
      <c r="G5" s="59"/>
      <c r="H5" s="54"/>
      <c r="I5" s="59"/>
      <c r="J5" s="30"/>
      <c r="K5" s="53"/>
      <c r="L5" s="54"/>
      <c r="M5" s="53"/>
      <c r="N5" s="55"/>
      <c r="O5" s="101"/>
      <c r="P5" s="102"/>
      <c r="Q5" s="56"/>
      <c r="R5" s="55"/>
      <c r="S5" s="57"/>
    </row>
    <row r="6" spans="1:24" s="60" customFormat="1" ht="35.1" customHeight="1" x14ac:dyDescent="0.2">
      <c r="A6" s="114" t="s">
        <v>48</v>
      </c>
      <c r="B6" s="114"/>
      <c r="C6" s="114"/>
      <c r="D6" s="114"/>
      <c r="E6" s="114"/>
      <c r="F6" s="114"/>
      <c r="G6" s="114"/>
      <c r="H6" s="54"/>
      <c r="I6" s="59"/>
      <c r="J6" s="30"/>
      <c r="K6" s="53"/>
      <c r="L6" s="54"/>
      <c r="M6" s="53"/>
      <c r="N6" s="55"/>
      <c r="O6" s="56"/>
      <c r="P6" s="55"/>
      <c r="Q6" s="56"/>
      <c r="R6" s="55"/>
      <c r="S6" s="57"/>
    </row>
    <row r="7" spans="1:24" s="60" customFormat="1" ht="35.1" customHeight="1" x14ac:dyDescent="0.2">
      <c r="A7" s="115"/>
      <c r="B7" s="115"/>
      <c r="C7" s="115"/>
      <c r="D7" s="115"/>
      <c r="E7" s="115"/>
      <c r="F7" s="115"/>
      <c r="G7" s="115"/>
      <c r="H7" s="54"/>
      <c r="I7" s="59"/>
      <c r="J7" s="30"/>
      <c r="K7" s="53"/>
      <c r="L7" s="54"/>
      <c r="M7" s="53"/>
      <c r="N7" s="55"/>
      <c r="O7" s="56"/>
      <c r="P7" s="55"/>
      <c r="Q7" s="56"/>
      <c r="R7" s="55"/>
      <c r="S7" s="57"/>
    </row>
    <row r="8" spans="1:24" s="60" customFormat="1" ht="34.5" customHeight="1" x14ac:dyDescent="0.2">
      <c r="A8" s="115"/>
      <c r="B8" s="115"/>
      <c r="C8" s="115"/>
      <c r="D8" s="115"/>
      <c r="E8" s="115"/>
      <c r="F8" s="115"/>
      <c r="G8" s="115"/>
      <c r="H8" s="54"/>
      <c r="I8" s="59"/>
      <c r="J8" s="30"/>
      <c r="K8" s="53"/>
      <c r="L8" s="54"/>
      <c r="M8" s="53"/>
      <c r="N8" s="55"/>
      <c r="O8" s="56"/>
      <c r="P8" s="55"/>
      <c r="Q8" s="56"/>
      <c r="R8" s="55"/>
      <c r="S8" s="57"/>
    </row>
    <row r="9" spans="1:24" s="60" customFormat="1" ht="34.5" customHeight="1" x14ac:dyDescent="0.2">
      <c r="A9" s="115"/>
      <c r="B9" s="115"/>
      <c r="C9" s="115"/>
      <c r="D9" s="115"/>
      <c r="E9" s="115"/>
      <c r="F9" s="115"/>
      <c r="G9" s="115"/>
      <c r="H9" s="54"/>
      <c r="I9" s="59"/>
      <c r="J9" s="30"/>
      <c r="K9" s="53"/>
      <c r="L9" s="54"/>
      <c r="M9" s="53"/>
      <c r="N9" s="55"/>
      <c r="O9" s="56"/>
      <c r="P9" s="55"/>
      <c r="Q9" s="56"/>
      <c r="R9" s="55"/>
      <c r="S9" s="57"/>
    </row>
    <row r="10" spans="1:24" s="60" customFormat="1" ht="35.1" customHeight="1" x14ac:dyDescent="0.2">
      <c r="A10" s="115"/>
      <c r="B10" s="115"/>
      <c r="C10" s="115"/>
      <c r="D10" s="115"/>
      <c r="E10" s="115"/>
      <c r="F10" s="115"/>
      <c r="G10" s="115"/>
      <c r="H10" s="54"/>
      <c r="I10" s="59"/>
      <c r="J10" s="30"/>
      <c r="K10" s="53"/>
      <c r="L10" s="54"/>
      <c r="M10" s="53"/>
      <c r="N10" s="55"/>
      <c r="O10" s="56"/>
      <c r="P10" s="55"/>
      <c r="Q10" s="56"/>
      <c r="R10" s="55"/>
      <c r="S10" s="57"/>
    </row>
    <row r="11" spans="1:24" s="60" customFormat="1" ht="60" customHeight="1" x14ac:dyDescent="0.2">
      <c r="A11" s="61"/>
      <c r="B11" s="61"/>
      <c r="C11" s="61"/>
      <c r="D11" s="61"/>
      <c r="E11" s="61"/>
      <c r="F11" s="61"/>
      <c r="G11" s="61"/>
      <c r="H11" s="54"/>
      <c r="I11" s="59"/>
      <c r="J11" s="30"/>
      <c r="K11" s="53"/>
      <c r="L11" s="54"/>
      <c r="M11" s="53"/>
      <c r="N11" s="55"/>
      <c r="O11" s="56"/>
      <c r="P11" s="55"/>
      <c r="Q11" s="56"/>
      <c r="R11" s="55"/>
      <c r="S11" s="57"/>
    </row>
    <row r="12" spans="1:24" ht="35.1" customHeight="1" x14ac:dyDescent="0.2">
      <c r="A12" s="62" t="s">
        <v>2</v>
      </c>
      <c r="B12" s="63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5"/>
      <c r="O12" s="56"/>
      <c r="P12" s="55"/>
      <c r="Q12" s="56"/>
      <c r="R12" s="55"/>
      <c r="S12" s="57"/>
    </row>
    <row r="13" spans="1:24" s="20" customFormat="1" ht="45" customHeight="1" x14ac:dyDescent="0.2">
      <c r="A13" s="106"/>
      <c r="B13" s="106"/>
      <c r="C13" s="85" t="s">
        <v>7</v>
      </c>
      <c r="D13" s="85"/>
      <c r="E13" s="85" t="s">
        <v>8</v>
      </c>
      <c r="F13" s="85"/>
      <c r="G13" s="85" t="s">
        <v>9</v>
      </c>
      <c r="H13" s="85"/>
      <c r="I13" s="85" t="s">
        <v>10</v>
      </c>
      <c r="J13" s="85"/>
      <c r="K13" s="85" t="s">
        <v>11</v>
      </c>
      <c r="L13" s="85"/>
      <c r="M13" s="85" t="s">
        <v>12</v>
      </c>
      <c r="N13" s="85"/>
      <c r="O13" s="85" t="s">
        <v>13</v>
      </c>
      <c r="P13" s="85"/>
      <c r="Q13" s="108" t="s">
        <v>14</v>
      </c>
      <c r="R13" s="108"/>
      <c r="S13" s="56"/>
    </row>
    <row r="14" spans="1:24" s="65" customFormat="1" ht="69.900000000000006" customHeight="1" x14ac:dyDescent="0.2">
      <c r="A14" s="110" t="s">
        <v>5</v>
      </c>
      <c r="B14" s="111"/>
      <c r="C14" s="64" t="s">
        <v>108</v>
      </c>
      <c r="D14" s="3"/>
      <c r="E14" s="64" t="s">
        <v>106</v>
      </c>
      <c r="F14" s="3"/>
      <c r="G14" s="64" t="s">
        <v>61</v>
      </c>
      <c r="H14" s="3"/>
      <c r="I14" s="64" t="s">
        <v>52</v>
      </c>
      <c r="J14" s="3"/>
      <c r="K14" s="64" t="s">
        <v>54</v>
      </c>
      <c r="L14" s="3"/>
      <c r="M14" s="64" t="s">
        <v>55</v>
      </c>
      <c r="N14" s="3"/>
      <c r="O14" s="64" t="s">
        <v>56</v>
      </c>
      <c r="P14" s="3"/>
      <c r="Q14" s="64" t="s">
        <v>57</v>
      </c>
      <c r="R14" s="3"/>
      <c r="S14" s="61"/>
    </row>
    <row r="15" spans="1:24" s="65" customFormat="1" ht="69.900000000000006" customHeight="1" x14ac:dyDescent="0.2">
      <c r="A15" s="110" t="s">
        <v>32</v>
      </c>
      <c r="B15" s="111"/>
      <c r="C15" s="64" t="s">
        <v>109</v>
      </c>
      <c r="D15" s="3"/>
      <c r="E15" s="64" t="s">
        <v>107</v>
      </c>
      <c r="F15" s="3"/>
      <c r="G15" s="64" t="s">
        <v>62</v>
      </c>
      <c r="H15" s="3"/>
      <c r="I15" s="64" t="s">
        <v>53</v>
      </c>
      <c r="J15" s="3"/>
      <c r="K15" s="64" t="s">
        <v>60</v>
      </c>
      <c r="L15" s="3"/>
      <c r="M15" s="64" t="s">
        <v>59</v>
      </c>
      <c r="N15" s="3"/>
      <c r="O15" s="64" t="s">
        <v>105</v>
      </c>
      <c r="P15" s="3"/>
      <c r="Q15" s="64" t="s">
        <v>58</v>
      </c>
      <c r="R15" s="3"/>
      <c r="S15" s="61"/>
    </row>
    <row r="16" spans="1:24" ht="35.1" customHeight="1" x14ac:dyDescent="0.2">
      <c r="A16" s="66"/>
      <c r="B16" s="66"/>
      <c r="C16" s="67"/>
      <c r="D16" s="68"/>
      <c r="E16" s="67"/>
      <c r="F16" s="68"/>
      <c r="G16" s="67"/>
      <c r="H16" s="68"/>
      <c r="I16" s="67"/>
      <c r="J16" s="68"/>
      <c r="K16" s="69"/>
      <c r="L16" s="70"/>
      <c r="M16" s="69"/>
      <c r="N16" s="68"/>
      <c r="O16" s="67"/>
      <c r="P16" s="68"/>
      <c r="Q16" s="67"/>
      <c r="R16" s="68"/>
      <c r="S16" s="57"/>
      <c r="T16" s="57"/>
      <c r="U16" s="57"/>
      <c r="V16" s="57"/>
      <c r="W16" s="57"/>
      <c r="X16" s="57"/>
    </row>
    <row r="17" spans="1:24" s="20" customFormat="1" ht="45" customHeight="1" x14ac:dyDescent="0.2">
      <c r="A17" s="88"/>
      <c r="B17" s="88"/>
      <c r="C17" s="89" t="s">
        <v>162</v>
      </c>
      <c r="D17" s="89"/>
      <c r="E17" s="89" t="s">
        <v>163</v>
      </c>
      <c r="F17" s="89"/>
      <c r="G17" s="89" t="s">
        <v>164</v>
      </c>
      <c r="H17" s="89"/>
      <c r="I17" s="89" t="s">
        <v>165</v>
      </c>
      <c r="J17" s="89"/>
      <c r="K17" s="89" t="s">
        <v>166</v>
      </c>
      <c r="L17" s="89"/>
      <c r="M17" s="89" t="s">
        <v>167</v>
      </c>
      <c r="N17" s="89"/>
      <c r="O17" s="89" t="s">
        <v>168</v>
      </c>
      <c r="P17" s="89"/>
      <c r="Q17" s="109" t="s">
        <v>169</v>
      </c>
      <c r="R17" s="109"/>
      <c r="S17" s="56"/>
      <c r="T17" s="56"/>
      <c r="U17" s="56"/>
      <c r="V17" s="56"/>
      <c r="W17" s="56"/>
      <c r="X17" s="56"/>
    </row>
    <row r="18" spans="1:24" ht="69.900000000000006" customHeight="1" x14ac:dyDescent="0.2">
      <c r="A18" s="86" t="s">
        <v>170</v>
      </c>
      <c r="B18" s="87"/>
      <c r="C18" s="10" t="s">
        <v>15</v>
      </c>
      <c r="D18" s="5">
        <v>97</v>
      </c>
      <c r="E18" s="10" t="s">
        <v>16</v>
      </c>
      <c r="F18" s="5">
        <v>17</v>
      </c>
      <c r="G18" s="10" t="s">
        <v>17</v>
      </c>
      <c r="H18" s="5">
        <v>24</v>
      </c>
      <c r="I18" s="10" t="s">
        <v>18</v>
      </c>
      <c r="J18" s="5">
        <v>36</v>
      </c>
      <c r="K18" s="10" t="s">
        <v>19</v>
      </c>
      <c r="L18" s="5">
        <v>71</v>
      </c>
      <c r="M18" s="10" t="s">
        <v>20</v>
      </c>
      <c r="N18" s="5">
        <v>68</v>
      </c>
      <c r="O18" s="10" t="s">
        <v>21</v>
      </c>
      <c r="P18" s="5">
        <v>236</v>
      </c>
      <c r="Q18" s="10" t="s">
        <v>47</v>
      </c>
      <c r="R18" s="5">
        <v>39</v>
      </c>
      <c r="S18" s="57"/>
      <c r="T18" s="57"/>
      <c r="U18" s="57"/>
      <c r="V18" s="57"/>
      <c r="W18" s="57"/>
      <c r="X18" s="57"/>
    </row>
    <row r="19" spans="1:24" ht="35.1" customHeight="1" x14ac:dyDescent="0.2">
      <c r="A19" s="6"/>
      <c r="B19" s="6"/>
      <c r="C19" s="7"/>
      <c r="D19" s="8"/>
      <c r="E19" s="7"/>
      <c r="F19" s="8"/>
      <c r="G19" s="7"/>
      <c r="H19" s="8"/>
      <c r="I19" s="7"/>
      <c r="J19" s="9"/>
      <c r="K19" s="7"/>
      <c r="L19" s="9"/>
      <c r="M19" s="7"/>
      <c r="N19" s="9"/>
      <c r="O19" s="7"/>
      <c r="P19" s="9"/>
      <c r="Q19" s="7"/>
      <c r="R19" s="8"/>
      <c r="S19" s="57"/>
      <c r="T19" s="57"/>
      <c r="U19" s="57"/>
      <c r="V19" s="57"/>
      <c r="W19" s="57"/>
      <c r="X19" s="57"/>
    </row>
    <row r="20" spans="1:24" s="20" customFormat="1" ht="45" customHeight="1" x14ac:dyDescent="0.2">
      <c r="A20" s="106"/>
      <c r="B20" s="106"/>
      <c r="C20" s="85" t="s">
        <v>7</v>
      </c>
      <c r="D20" s="85"/>
      <c r="E20" s="85" t="s">
        <v>8</v>
      </c>
      <c r="F20" s="85"/>
      <c r="G20" s="85" t="s">
        <v>9</v>
      </c>
      <c r="H20" s="85"/>
      <c r="I20" s="85" t="s">
        <v>10</v>
      </c>
      <c r="J20" s="85"/>
      <c r="K20" s="85" t="s">
        <v>11</v>
      </c>
      <c r="L20" s="85"/>
      <c r="M20" s="85" t="s">
        <v>12</v>
      </c>
      <c r="N20" s="85"/>
      <c r="O20" s="85" t="s">
        <v>13</v>
      </c>
      <c r="P20" s="85"/>
      <c r="Q20" s="107" t="s">
        <v>14</v>
      </c>
      <c r="R20" s="107"/>
      <c r="S20" s="56"/>
      <c r="T20" s="56"/>
      <c r="U20" s="56"/>
      <c r="V20" s="56"/>
      <c r="W20" s="56"/>
      <c r="X20" s="56"/>
    </row>
    <row r="21" spans="1:24" s="71" customFormat="1" ht="69.900000000000006" customHeight="1" x14ac:dyDescent="0.2">
      <c r="A21" s="84" t="s">
        <v>6</v>
      </c>
      <c r="B21" s="84"/>
      <c r="C21" s="11" t="s">
        <v>133</v>
      </c>
      <c r="D21" s="12">
        <f>ROUND(ROUND(D14,2)*D18,0)</f>
        <v>0</v>
      </c>
      <c r="E21" s="11" t="s">
        <v>134</v>
      </c>
      <c r="F21" s="12">
        <f>ROUND(ROUND(F14,2)*F18,0)</f>
        <v>0</v>
      </c>
      <c r="G21" s="11" t="s">
        <v>135</v>
      </c>
      <c r="H21" s="12">
        <f>ROUND(ROUND(H14,2)*H18,0)</f>
        <v>0</v>
      </c>
      <c r="I21" s="11" t="s">
        <v>136</v>
      </c>
      <c r="J21" s="12">
        <f>ROUND(ROUND(J14,2)*J18,0)</f>
        <v>0</v>
      </c>
      <c r="K21" s="11" t="s">
        <v>137</v>
      </c>
      <c r="L21" s="12">
        <f>ROUND(ROUND(L14,2)*L18,0)</f>
        <v>0</v>
      </c>
      <c r="M21" s="11" t="s">
        <v>138</v>
      </c>
      <c r="N21" s="12">
        <f>ROUND(ROUND(N14,2)*N18,0)</f>
        <v>0</v>
      </c>
      <c r="O21" s="11" t="s">
        <v>139</v>
      </c>
      <c r="P21" s="12">
        <f>ROUND(ROUND(P14,2)*P18,0)</f>
        <v>0</v>
      </c>
      <c r="Q21" s="11" t="s">
        <v>140</v>
      </c>
      <c r="R21" s="12">
        <f>ROUND(ROUND(R14,2)*R18,0)</f>
        <v>0</v>
      </c>
      <c r="S21" s="57"/>
      <c r="T21" s="57"/>
    </row>
    <row r="22" spans="1:24" s="71" customFormat="1" ht="35.1" customHeight="1" x14ac:dyDescent="0.2">
      <c r="A22" s="13"/>
      <c r="B22" s="13"/>
      <c r="C22" s="14"/>
      <c r="D22" s="15"/>
      <c r="E22" s="14"/>
      <c r="F22" s="15"/>
      <c r="G22" s="14"/>
      <c r="H22" s="15"/>
      <c r="I22" s="14"/>
      <c r="J22" s="15"/>
      <c r="K22" s="14"/>
      <c r="L22" s="15"/>
      <c r="M22" s="14"/>
      <c r="N22" s="15"/>
      <c r="O22" s="14"/>
      <c r="P22" s="15"/>
      <c r="Q22" s="14"/>
      <c r="R22" s="15"/>
      <c r="T22" s="57"/>
    </row>
    <row r="23" spans="1:24" s="17" customFormat="1" ht="45" customHeight="1" x14ac:dyDescent="0.2">
      <c r="A23" s="106"/>
      <c r="B23" s="106"/>
      <c r="C23" s="85" t="s">
        <v>22</v>
      </c>
      <c r="D23" s="85"/>
      <c r="E23" s="85" t="s">
        <v>23</v>
      </c>
      <c r="F23" s="85"/>
      <c r="G23" s="85" t="s">
        <v>24</v>
      </c>
      <c r="H23" s="85"/>
      <c r="I23" s="85" t="s">
        <v>25</v>
      </c>
      <c r="J23" s="85"/>
      <c r="K23" s="85" t="s">
        <v>26</v>
      </c>
      <c r="L23" s="85"/>
      <c r="M23" s="85" t="s">
        <v>27</v>
      </c>
      <c r="N23" s="85"/>
      <c r="O23" s="85" t="s">
        <v>28</v>
      </c>
      <c r="P23" s="85"/>
      <c r="Q23" s="107" t="s">
        <v>29</v>
      </c>
      <c r="R23" s="107"/>
      <c r="T23" s="56"/>
    </row>
    <row r="24" spans="1:24" s="71" customFormat="1" ht="69.900000000000006" customHeight="1" x14ac:dyDescent="0.2">
      <c r="A24" s="86" t="s">
        <v>170</v>
      </c>
      <c r="B24" s="87"/>
      <c r="C24" s="10" t="s">
        <v>34</v>
      </c>
      <c r="D24" s="5">
        <v>560</v>
      </c>
      <c r="E24" s="10" t="s">
        <v>35</v>
      </c>
      <c r="F24" s="5">
        <v>670</v>
      </c>
      <c r="G24" s="10" t="s">
        <v>36</v>
      </c>
      <c r="H24" s="5">
        <v>1980</v>
      </c>
      <c r="I24" s="10" t="s">
        <v>37</v>
      </c>
      <c r="J24" s="5">
        <v>5370</v>
      </c>
      <c r="K24" s="10" t="s">
        <v>38</v>
      </c>
      <c r="L24" s="5">
        <v>19880</v>
      </c>
      <c r="M24" s="10" t="s">
        <v>39</v>
      </c>
      <c r="N24" s="5">
        <v>29550</v>
      </c>
      <c r="O24" s="10" t="s">
        <v>40</v>
      </c>
      <c r="P24" s="5">
        <v>164110</v>
      </c>
      <c r="Q24" s="10" t="s">
        <v>41</v>
      </c>
      <c r="R24" s="5">
        <v>54040</v>
      </c>
      <c r="T24" s="57"/>
    </row>
    <row r="25" spans="1:24" s="71" customFormat="1" ht="35.1" customHeight="1" x14ac:dyDescent="0.2">
      <c r="A25" s="13"/>
      <c r="B25" s="13"/>
      <c r="C25" s="14"/>
      <c r="D25" s="15"/>
      <c r="E25" s="14"/>
      <c r="F25" s="15"/>
      <c r="G25" s="14"/>
      <c r="H25" s="15"/>
      <c r="I25" s="14"/>
      <c r="J25" s="15"/>
      <c r="K25" s="14"/>
      <c r="L25" s="15"/>
      <c r="M25" s="14"/>
      <c r="N25" s="15"/>
      <c r="O25" s="14"/>
      <c r="P25" s="15"/>
      <c r="Q25" s="14"/>
      <c r="R25" s="15"/>
      <c r="T25" s="57"/>
    </row>
    <row r="26" spans="1:24" s="17" customFormat="1" ht="45" customHeight="1" x14ac:dyDescent="0.2">
      <c r="A26" s="106"/>
      <c r="B26" s="106"/>
      <c r="C26" s="85" t="s">
        <v>7</v>
      </c>
      <c r="D26" s="85"/>
      <c r="E26" s="85" t="s">
        <v>8</v>
      </c>
      <c r="F26" s="85"/>
      <c r="G26" s="85" t="s">
        <v>9</v>
      </c>
      <c r="H26" s="85"/>
      <c r="I26" s="85" t="s">
        <v>10</v>
      </c>
      <c r="J26" s="85"/>
      <c r="K26" s="85" t="s">
        <v>11</v>
      </c>
      <c r="L26" s="85"/>
      <c r="M26" s="85" t="s">
        <v>12</v>
      </c>
      <c r="N26" s="85"/>
      <c r="O26" s="85" t="s">
        <v>13</v>
      </c>
      <c r="P26" s="85"/>
      <c r="Q26" s="107" t="s">
        <v>14</v>
      </c>
      <c r="R26" s="107"/>
      <c r="T26" s="56"/>
    </row>
    <row r="27" spans="1:24" s="71" customFormat="1" ht="69.900000000000006" customHeight="1" x14ac:dyDescent="0.2">
      <c r="A27" s="84" t="s">
        <v>33</v>
      </c>
      <c r="B27" s="84"/>
      <c r="C27" s="11" t="s">
        <v>148</v>
      </c>
      <c r="D27" s="12">
        <f>ROUND(ROUND(D15,2)*D24,0)</f>
        <v>0</v>
      </c>
      <c r="E27" s="11" t="s">
        <v>147</v>
      </c>
      <c r="F27" s="12">
        <f>ROUND(ROUND(F15,2)*F24,0)</f>
        <v>0</v>
      </c>
      <c r="G27" s="11" t="s">
        <v>146</v>
      </c>
      <c r="H27" s="12">
        <f>ROUND(ROUND(H15,2)*H24,0)</f>
        <v>0</v>
      </c>
      <c r="I27" s="11" t="s">
        <v>145</v>
      </c>
      <c r="J27" s="12">
        <f>ROUND(ROUND(J15,2)*J24,0)</f>
        <v>0</v>
      </c>
      <c r="K27" s="11" t="s">
        <v>144</v>
      </c>
      <c r="L27" s="12">
        <f>ROUND(ROUND(L15,2)*L24,0)</f>
        <v>0</v>
      </c>
      <c r="M27" s="11" t="s">
        <v>143</v>
      </c>
      <c r="N27" s="12">
        <f>ROUND(ROUND(N15,2)*N24,0)</f>
        <v>0</v>
      </c>
      <c r="O27" s="11" t="s">
        <v>142</v>
      </c>
      <c r="P27" s="12">
        <f>ROUND(ROUND(P15,2)*P24,0)</f>
        <v>0</v>
      </c>
      <c r="Q27" s="11" t="s">
        <v>141</v>
      </c>
      <c r="R27" s="12">
        <f>ROUND(ROUND(R15,2)*R24,0)</f>
        <v>0</v>
      </c>
      <c r="T27" s="57"/>
    </row>
    <row r="28" spans="1:24" s="71" customFormat="1" ht="35.1" customHeight="1" x14ac:dyDescent="0.2">
      <c r="A28" s="13"/>
      <c r="B28" s="13"/>
      <c r="C28" s="14"/>
      <c r="D28" s="15"/>
      <c r="E28" s="14"/>
      <c r="F28" s="15"/>
      <c r="G28" s="14"/>
      <c r="H28" s="15"/>
      <c r="I28" s="14"/>
      <c r="J28" s="15"/>
      <c r="K28" s="14"/>
      <c r="L28" s="15"/>
      <c r="M28" s="14"/>
      <c r="N28" s="15"/>
      <c r="O28" s="14"/>
      <c r="P28" s="15"/>
      <c r="Q28" s="14"/>
      <c r="R28" s="15"/>
      <c r="T28" s="57"/>
    </row>
    <row r="29" spans="1:24" s="17" customFormat="1" ht="45" customHeight="1" x14ac:dyDescent="0.2">
      <c r="A29" s="106"/>
      <c r="B29" s="106"/>
      <c r="C29" s="85" t="s">
        <v>7</v>
      </c>
      <c r="D29" s="85"/>
      <c r="E29" s="85" t="s">
        <v>8</v>
      </c>
      <c r="F29" s="85"/>
      <c r="G29" s="85" t="s">
        <v>9</v>
      </c>
      <c r="H29" s="85"/>
      <c r="I29" s="85" t="s">
        <v>10</v>
      </c>
      <c r="J29" s="85"/>
      <c r="K29" s="85" t="s">
        <v>11</v>
      </c>
      <c r="L29" s="85"/>
      <c r="M29" s="85" t="s">
        <v>12</v>
      </c>
      <c r="N29" s="85"/>
      <c r="O29" s="85" t="s">
        <v>13</v>
      </c>
      <c r="P29" s="85"/>
      <c r="Q29" s="107" t="s">
        <v>14</v>
      </c>
      <c r="R29" s="107"/>
      <c r="T29" s="56"/>
    </row>
    <row r="30" spans="1:24" s="71" customFormat="1" ht="69.900000000000006" customHeight="1" x14ac:dyDescent="0.2">
      <c r="A30" s="84" t="s">
        <v>30</v>
      </c>
      <c r="B30" s="84"/>
      <c r="C30" s="16" t="s">
        <v>149</v>
      </c>
      <c r="D30" s="5">
        <f>D21+D27</f>
        <v>0</v>
      </c>
      <c r="E30" s="16" t="s">
        <v>150</v>
      </c>
      <c r="F30" s="5">
        <f>F21+F27</f>
        <v>0</v>
      </c>
      <c r="G30" s="16" t="s">
        <v>151</v>
      </c>
      <c r="H30" s="5">
        <f>H21+H27</f>
        <v>0</v>
      </c>
      <c r="I30" s="16" t="s">
        <v>152</v>
      </c>
      <c r="J30" s="5">
        <f>J21+J27</f>
        <v>0</v>
      </c>
      <c r="K30" s="16" t="s">
        <v>153</v>
      </c>
      <c r="L30" s="5">
        <f>L21+L27</f>
        <v>0</v>
      </c>
      <c r="M30" s="16" t="s">
        <v>154</v>
      </c>
      <c r="N30" s="5">
        <f>N21+N27</f>
        <v>0</v>
      </c>
      <c r="O30" s="16" t="s">
        <v>155</v>
      </c>
      <c r="P30" s="5">
        <f>P21+P27</f>
        <v>0</v>
      </c>
      <c r="Q30" s="16" t="s">
        <v>156</v>
      </c>
      <c r="R30" s="5">
        <f>R21+R27</f>
        <v>0</v>
      </c>
      <c r="T30" s="57"/>
    </row>
    <row r="31" spans="1:24" s="71" customFormat="1" ht="35.1" customHeight="1" x14ac:dyDescent="0.2">
      <c r="A31" s="13"/>
      <c r="B31" s="13"/>
      <c r="C31" s="17"/>
      <c r="D31" s="18"/>
      <c r="E31" s="17"/>
      <c r="F31" s="18"/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  <c r="R31" s="18"/>
      <c r="T31" s="57"/>
    </row>
    <row r="32" spans="1:24" ht="46.5" customHeight="1" x14ac:dyDescent="0.2">
      <c r="A32" s="103" t="s">
        <v>31</v>
      </c>
      <c r="B32" s="103"/>
      <c r="C32" s="104" t="s">
        <v>42</v>
      </c>
      <c r="D32" s="90">
        <f>SUM(D30,F30,H30,J30,L30,N30,P30,R30)</f>
        <v>0</v>
      </c>
      <c r="E32" s="91"/>
      <c r="F32" s="91"/>
      <c r="G32" s="92"/>
      <c r="I32" s="20" t="s">
        <v>157</v>
      </c>
    </row>
    <row r="33" spans="1:9" ht="42" customHeight="1" x14ac:dyDescent="0.2">
      <c r="A33" s="103"/>
      <c r="B33" s="103"/>
      <c r="C33" s="105"/>
      <c r="D33" s="93"/>
      <c r="E33" s="94"/>
      <c r="F33" s="94"/>
      <c r="G33" s="95"/>
      <c r="I33" s="20" t="s">
        <v>158</v>
      </c>
    </row>
    <row r="34" spans="1:9" ht="48" customHeight="1" x14ac:dyDescent="0.2">
      <c r="A34" s="103"/>
      <c r="B34" s="103"/>
      <c r="C34" s="105"/>
      <c r="D34" s="96"/>
      <c r="E34" s="97"/>
      <c r="F34" s="97"/>
      <c r="G34" s="98"/>
    </row>
    <row r="35" spans="1:9" ht="35.1" customHeight="1" x14ac:dyDescent="0.2"/>
    <row r="36" spans="1:9" ht="35.1" customHeight="1" x14ac:dyDescent="0.2"/>
    <row r="37" spans="1:9" ht="35.1" customHeight="1" x14ac:dyDescent="0.2"/>
  </sheetData>
  <mergeCells count="69">
    <mergeCell ref="A15:B15"/>
    <mergeCell ref="A14:B14"/>
    <mergeCell ref="G17:H17"/>
    <mergeCell ref="D4:E4"/>
    <mergeCell ref="F4:G4"/>
    <mergeCell ref="A13:B13"/>
    <mergeCell ref="C13:D13"/>
    <mergeCell ref="E13:F13"/>
    <mergeCell ref="G13:H13"/>
    <mergeCell ref="A6:G6"/>
    <mergeCell ref="A7:G10"/>
    <mergeCell ref="Q20:R20"/>
    <mergeCell ref="M13:N13"/>
    <mergeCell ref="O13:P13"/>
    <mergeCell ref="Q13:R13"/>
    <mergeCell ref="K20:L20"/>
    <mergeCell ref="M17:N17"/>
    <mergeCell ref="O17:P17"/>
    <mergeCell ref="Q17:R17"/>
    <mergeCell ref="K17:L17"/>
    <mergeCell ref="K13:L13"/>
    <mergeCell ref="Q29:R29"/>
    <mergeCell ref="G29:H29"/>
    <mergeCell ref="A21:B21"/>
    <mergeCell ref="M20:N20"/>
    <mergeCell ref="O20:P20"/>
    <mergeCell ref="K23:L23"/>
    <mergeCell ref="M23:N23"/>
    <mergeCell ref="O23:P23"/>
    <mergeCell ref="A23:B23"/>
    <mergeCell ref="C23:D23"/>
    <mergeCell ref="E23:F23"/>
    <mergeCell ref="G23:H23"/>
    <mergeCell ref="I23:J23"/>
    <mergeCell ref="A20:B20"/>
    <mergeCell ref="C20:D20"/>
    <mergeCell ref="E20:F20"/>
    <mergeCell ref="Q23:R23"/>
    <mergeCell ref="A24:B24"/>
    <mergeCell ref="A26:B26"/>
    <mergeCell ref="C26:D26"/>
    <mergeCell ref="E26:F26"/>
    <mergeCell ref="G26:H26"/>
    <mergeCell ref="I26:J26"/>
    <mergeCell ref="K26:L26"/>
    <mergeCell ref="M26:N26"/>
    <mergeCell ref="O26:P26"/>
    <mergeCell ref="Q26:R26"/>
    <mergeCell ref="A30:B30"/>
    <mergeCell ref="A32:B34"/>
    <mergeCell ref="C32:C34"/>
    <mergeCell ref="A29:B29"/>
    <mergeCell ref="C29:D29"/>
    <mergeCell ref="E29:F29"/>
    <mergeCell ref="D32:G34"/>
    <mergeCell ref="O4:P5"/>
    <mergeCell ref="I29:J29"/>
    <mergeCell ref="K29:L29"/>
    <mergeCell ref="M29:N29"/>
    <mergeCell ref="O29:P29"/>
    <mergeCell ref="I13:J13"/>
    <mergeCell ref="A27:B27"/>
    <mergeCell ref="G20:H20"/>
    <mergeCell ref="I20:J20"/>
    <mergeCell ref="A18:B18"/>
    <mergeCell ref="A17:B17"/>
    <mergeCell ref="I17:J17"/>
    <mergeCell ref="C17:D17"/>
    <mergeCell ref="E17:F17"/>
  </mergeCells>
  <phoneticPr fontId="2"/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view="pageBreakPreview" topLeftCell="A31" zoomScale="50" zoomScaleNormal="70" zoomScaleSheetLayoutView="50" zoomScalePageLayoutView="30" workbookViewId="0">
      <selection activeCell="L42" sqref="L42"/>
    </sheetView>
  </sheetViews>
  <sheetFormatPr defaultColWidth="6.33203125" defaultRowHeight="24.9" customHeight="1" x14ac:dyDescent="0.2"/>
  <cols>
    <col min="1" max="1" width="10.6640625" style="19" customWidth="1"/>
    <col min="2" max="2" width="28.33203125" style="19" customWidth="1"/>
    <col min="3" max="3" width="29.44140625" style="44" customWidth="1"/>
    <col min="4" max="4" width="35.6640625" style="43" customWidth="1"/>
    <col min="5" max="5" width="29.5546875" style="19" customWidth="1"/>
    <col min="6" max="6" width="35.6640625" style="43" customWidth="1"/>
    <col min="7" max="7" width="29.44140625" style="19" customWidth="1"/>
    <col min="8" max="8" width="35.6640625" style="43" customWidth="1"/>
    <col min="9" max="9" width="29.44140625" style="19" customWidth="1"/>
    <col min="10" max="10" width="35.6640625" style="43" customWidth="1"/>
    <col min="11" max="11" width="29.44140625" style="19" customWidth="1"/>
    <col min="12" max="12" width="35.6640625" style="43" customWidth="1"/>
    <col min="13" max="13" width="17.21875" style="44" customWidth="1"/>
    <col min="14" max="14" width="33.88671875" style="43" customWidth="1"/>
    <col min="15" max="15" width="29.44140625" style="44" customWidth="1"/>
    <col min="16" max="16" width="15.6640625" style="19" customWidth="1"/>
    <col min="17" max="17" width="5.6640625" style="19" customWidth="1"/>
    <col min="18" max="27" width="15.6640625" style="19" customWidth="1"/>
    <col min="28" max="16384" width="6.33203125" style="19"/>
  </cols>
  <sheetData>
    <row r="1" spans="1:16" ht="24.9" customHeight="1" x14ac:dyDescent="0.2">
      <c r="N1" s="72" t="s">
        <v>63</v>
      </c>
    </row>
    <row r="2" spans="1:16" ht="35.1" customHeight="1" x14ac:dyDescent="0.35">
      <c r="A2" s="19" t="s">
        <v>4</v>
      </c>
      <c r="N2" s="1" t="s">
        <v>3</v>
      </c>
      <c r="P2" s="73"/>
    </row>
    <row r="3" spans="1:16" ht="20.100000000000001" customHeight="1" thickBot="1" x14ac:dyDescent="0.25">
      <c r="I3" s="15"/>
      <c r="J3" s="31"/>
      <c r="K3" s="15"/>
      <c r="L3" s="31"/>
      <c r="M3" s="30"/>
      <c r="N3" s="31"/>
    </row>
    <row r="4" spans="1:16" ht="37.5" customHeight="1" x14ac:dyDescent="0.2">
      <c r="A4" s="21" t="s">
        <v>0</v>
      </c>
      <c r="B4" s="74">
        <v>2</v>
      </c>
      <c r="C4" s="75"/>
      <c r="D4" s="116" t="s">
        <v>1</v>
      </c>
      <c r="E4" s="116"/>
      <c r="F4" s="143" t="s">
        <v>160</v>
      </c>
      <c r="G4" s="144"/>
      <c r="H4" s="76"/>
      <c r="I4" s="141"/>
      <c r="J4" s="141"/>
      <c r="K4" s="99" t="s">
        <v>161</v>
      </c>
      <c r="L4" s="100"/>
      <c r="M4" s="141"/>
      <c r="N4" s="141"/>
      <c r="O4" s="141"/>
    </row>
    <row r="5" spans="1:16" s="54" customFormat="1" ht="20.100000000000001" customHeight="1" thickBot="1" x14ac:dyDescent="0.25">
      <c r="A5" s="30"/>
      <c r="B5" s="30"/>
      <c r="C5" s="75"/>
      <c r="D5" s="77"/>
      <c r="E5" s="30"/>
      <c r="F5" s="77"/>
      <c r="G5" s="30"/>
      <c r="H5" s="76"/>
      <c r="I5" s="141"/>
      <c r="J5" s="141"/>
      <c r="K5" s="101"/>
      <c r="L5" s="102"/>
      <c r="M5" s="141"/>
      <c r="N5" s="141"/>
      <c r="O5" s="141"/>
    </row>
    <row r="6" spans="1:16" s="54" customFormat="1" ht="35.1" customHeight="1" x14ac:dyDescent="0.2">
      <c r="A6" s="142" t="s">
        <v>48</v>
      </c>
      <c r="B6" s="142"/>
      <c r="C6" s="142"/>
      <c r="D6" s="142"/>
      <c r="E6" s="142"/>
      <c r="F6" s="142"/>
      <c r="G6" s="142"/>
      <c r="H6" s="76"/>
      <c r="I6" s="30"/>
      <c r="J6" s="77"/>
      <c r="K6" s="30"/>
      <c r="L6" s="77"/>
      <c r="M6" s="30"/>
      <c r="N6" s="77"/>
      <c r="O6" s="30"/>
    </row>
    <row r="7" spans="1:16" s="54" customFormat="1" ht="39.9" customHeight="1" x14ac:dyDescent="0.2">
      <c r="A7" s="145"/>
      <c r="B7" s="145"/>
      <c r="C7" s="145"/>
      <c r="D7" s="145"/>
      <c r="E7" s="145"/>
      <c r="F7" s="145"/>
      <c r="G7" s="145"/>
      <c r="H7" s="76"/>
      <c r="I7" s="30"/>
      <c r="J7" s="77"/>
      <c r="K7" s="30"/>
      <c r="L7" s="77"/>
      <c r="M7" s="30"/>
      <c r="N7" s="77"/>
      <c r="O7" s="30"/>
    </row>
    <row r="8" spans="1:16" s="54" customFormat="1" ht="39.9" customHeight="1" x14ac:dyDescent="0.2">
      <c r="A8" s="145"/>
      <c r="B8" s="145"/>
      <c r="C8" s="145"/>
      <c r="D8" s="145"/>
      <c r="E8" s="145"/>
      <c r="F8" s="145"/>
      <c r="G8" s="145"/>
      <c r="H8" s="76"/>
      <c r="I8" s="30"/>
      <c r="J8" s="77"/>
      <c r="K8" s="30"/>
      <c r="L8" s="77"/>
      <c r="M8" s="30"/>
      <c r="N8" s="77"/>
      <c r="O8" s="30"/>
    </row>
    <row r="9" spans="1:16" s="54" customFormat="1" ht="39.9" customHeight="1" x14ac:dyDescent="0.2">
      <c r="A9" s="145"/>
      <c r="B9" s="145"/>
      <c r="C9" s="145"/>
      <c r="D9" s="145"/>
      <c r="E9" s="145"/>
      <c r="F9" s="145"/>
      <c r="G9" s="145"/>
      <c r="H9" s="76"/>
      <c r="I9" s="30"/>
      <c r="J9" s="77"/>
      <c r="K9" s="30"/>
      <c r="L9" s="77"/>
      <c r="M9" s="30"/>
      <c r="N9" s="77"/>
      <c r="O9" s="30"/>
    </row>
    <row r="10" spans="1:16" s="54" customFormat="1" ht="39.9" customHeight="1" x14ac:dyDescent="0.2">
      <c r="A10" s="145"/>
      <c r="B10" s="145"/>
      <c r="C10" s="145"/>
      <c r="D10" s="145"/>
      <c r="E10" s="145"/>
      <c r="F10" s="145"/>
      <c r="G10" s="145"/>
      <c r="H10" s="76"/>
      <c r="I10" s="30"/>
      <c r="J10" s="77"/>
      <c r="K10" s="30"/>
      <c r="L10" s="77"/>
      <c r="M10" s="30"/>
      <c r="N10" s="77"/>
      <c r="O10" s="30"/>
    </row>
    <row r="11" spans="1:16" ht="39.9" customHeight="1" x14ac:dyDescent="0.2">
      <c r="A11" s="145"/>
      <c r="B11" s="145"/>
      <c r="C11" s="145"/>
      <c r="D11" s="145"/>
      <c r="E11" s="145"/>
      <c r="F11" s="145"/>
      <c r="G11" s="145"/>
      <c r="H11" s="76"/>
      <c r="I11" s="30"/>
      <c r="J11" s="77"/>
      <c r="K11" s="30"/>
      <c r="L11" s="77"/>
      <c r="M11" s="30"/>
      <c r="N11" s="77"/>
      <c r="O11" s="30"/>
    </row>
    <row r="12" spans="1:16" ht="39.9" customHeight="1" x14ac:dyDescent="0.2">
      <c r="A12" s="145"/>
      <c r="B12" s="145"/>
      <c r="C12" s="145"/>
      <c r="D12" s="145"/>
      <c r="E12" s="145"/>
      <c r="F12" s="145"/>
      <c r="G12" s="145"/>
      <c r="H12" s="76"/>
      <c r="I12" s="30"/>
      <c r="J12" s="77"/>
      <c r="K12" s="30"/>
      <c r="L12" s="77"/>
      <c r="M12" s="30"/>
      <c r="N12" s="77"/>
      <c r="O12" s="30"/>
    </row>
    <row r="13" spans="1:16" ht="69.900000000000006" customHeight="1" x14ac:dyDescent="0.2">
      <c r="A13" s="30"/>
      <c r="B13" s="30"/>
      <c r="C13" s="75"/>
      <c r="D13" s="77"/>
      <c r="E13" s="30"/>
      <c r="F13" s="77"/>
      <c r="G13" s="30"/>
      <c r="H13" s="76"/>
      <c r="I13" s="30"/>
      <c r="J13" s="77"/>
      <c r="K13" s="30"/>
      <c r="L13" s="77"/>
      <c r="M13" s="30"/>
      <c r="N13" s="77"/>
      <c r="O13" s="30"/>
    </row>
    <row r="14" spans="1:16" ht="45.75" customHeight="1" x14ac:dyDescent="0.2">
      <c r="A14" s="78" t="s">
        <v>2</v>
      </c>
      <c r="B14" s="54"/>
      <c r="C14" s="75"/>
      <c r="D14" s="76"/>
      <c r="E14" s="54"/>
      <c r="F14" s="76"/>
      <c r="G14" s="54"/>
      <c r="H14" s="76"/>
      <c r="I14" s="54"/>
      <c r="J14" s="76"/>
      <c r="K14" s="54"/>
      <c r="L14" s="76"/>
      <c r="M14" s="75"/>
      <c r="N14" s="76"/>
      <c r="O14" s="75"/>
    </row>
    <row r="15" spans="1:16" s="18" customFormat="1" ht="56.25" customHeight="1" x14ac:dyDescent="0.2">
      <c r="A15" s="121"/>
      <c r="B15" s="121"/>
      <c r="C15" s="116" t="s">
        <v>172</v>
      </c>
      <c r="D15" s="116"/>
      <c r="E15" s="116" t="s">
        <v>174</v>
      </c>
      <c r="F15" s="116"/>
      <c r="G15" s="116" t="s">
        <v>176</v>
      </c>
      <c r="H15" s="116"/>
      <c r="I15" s="116" t="s">
        <v>49</v>
      </c>
      <c r="J15" s="116"/>
      <c r="K15" s="116" t="s">
        <v>178</v>
      </c>
      <c r="L15" s="116"/>
      <c r="M15" s="83"/>
      <c r="N15" s="77"/>
      <c r="O15" s="83"/>
    </row>
    <row r="16" spans="1:16" s="18" customFormat="1" ht="99.9" customHeight="1" x14ac:dyDescent="0.2">
      <c r="A16" s="138" t="s">
        <v>50</v>
      </c>
      <c r="B16" s="139"/>
      <c r="C16" s="79" t="s">
        <v>64</v>
      </c>
      <c r="D16" s="4"/>
      <c r="E16" s="79" t="s">
        <v>72</v>
      </c>
      <c r="F16" s="4"/>
      <c r="G16" s="79" t="s">
        <v>77</v>
      </c>
      <c r="H16" s="4"/>
      <c r="I16" s="79" t="s">
        <v>80</v>
      </c>
      <c r="J16" s="4"/>
      <c r="K16" s="79" t="s">
        <v>84</v>
      </c>
      <c r="L16" s="4"/>
      <c r="M16" s="83"/>
      <c r="N16" s="77"/>
      <c r="O16" s="83"/>
    </row>
    <row r="17" spans="1:17" s="18" customFormat="1" ht="99.9" customHeight="1" x14ac:dyDescent="0.2">
      <c r="A17" s="138" t="s">
        <v>51</v>
      </c>
      <c r="B17" s="139"/>
      <c r="C17" s="79" t="s">
        <v>65</v>
      </c>
      <c r="D17" s="4"/>
      <c r="E17" s="79" t="s">
        <v>75</v>
      </c>
      <c r="F17" s="4"/>
      <c r="G17" s="79" t="s">
        <v>73</v>
      </c>
      <c r="H17" s="4"/>
      <c r="I17" s="79" t="s">
        <v>81</v>
      </c>
      <c r="J17" s="4"/>
      <c r="K17" s="79" t="s">
        <v>191</v>
      </c>
      <c r="L17" s="4"/>
      <c r="M17" s="83"/>
      <c r="N17" s="77"/>
      <c r="O17" s="83"/>
    </row>
    <row r="18" spans="1:17" s="18" customFormat="1" ht="99.9" customHeight="1" x14ac:dyDescent="0.2">
      <c r="A18" s="138" t="s">
        <v>44</v>
      </c>
      <c r="B18" s="139"/>
      <c r="C18" s="79" t="s">
        <v>66</v>
      </c>
      <c r="D18" s="4"/>
      <c r="E18" s="79" t="s">
        <v>74</v>
      </c>
      <c r="F18" s="4"/>
      <c r="G18" s="79" t="s">
        <v>78</v>
      </c>
      <c r="H18" s="4"/>
      <c r="I18" s="79" t="s">
        <v>82</v>
      </c>
      <c r="J18" s="4"/>
      <c r="K18" s="79" t="s">
        <v>86</v>
      </c>
      <c r="L18" s="4"/>
      <c r="M18" s="83"/>
      <c r="N18" s="77"/>
      <c r="O18" s="83"/>
      <c r="P18" s="30"/>
    </row>
    <row r="19" spans="1:17" s="18" customFormat="1" ht="99.9" customHeight="1" x14ac:dyDescent="0.2">
      <c r="A19" s="140" t="s">
        <v>43</v>
      </c>
      <c r="B19" s="140"/>
      <c r="C19" s="79" t="s">
        <v>67</v>
      </c>
      <c r="D19" s="4"/>
      <c r="E19" s="79" t="s">
        <v>76</v>
      </c>
      <c r="F19" s="4"/>
      <c r="G19" s="79" t="s">
        <v>79</v>
      </c>
      <c r="H19" s="4"/>
      <c r="I19" s="79" t="s">
        <v>83</v>
      </c>
      <c r="J19" s="4"/>
      <c r="K19" s="79" t="s">
        <v>85</v>
      </c>
      <c r="L19" s="4"/>
      <c r="M19" s="83"/>
      <c r="N19" s="77"/>
      <c r="O19" s="83"/>
      <c r="P19" s="55"/>
    </row>
    <row r="20" spans="1:17" s="15" customFormat="1" ht="75.75" customHeight="1" x14ac:dyDescent="0.2">
      <c r="A20" s="80"/>
      <c r="B20" s="80"/>
      <c r="C20" s="25"/>
      <c r="D20" s="81"/>
      <c r="E20" s="82"/>
      <c r="F20" s="81"/>
      <c r="G20" s="82"/>
      <c r="H20" s="81"/>
      <c r="I20" s="82"/>
      <c r="J20" s="81"/>
      <c r="K20" s="82"/>
      <c r="L20" s="81"/>
      <c r="M20" s="83"/>
      <c r="N20" s="77"/>
      <c r="O20" s="83"/>
      <c r="P20" s="55"/>
    </row>
    <row r="21" spans="1:17" ht="45" customHeight="1" x14ac:dyDescent="0.2">
      <c r="A21" s="121"/>
      <c r="B21" s="121"/>
      <c r="C21" s="116" t="s">
        <v>180</v>
      </c>
      <c r="D21" s="116"/>
      <c r="E21" s="116" t="s">
        <v>181</v>
      </c>
      <c r="F21" s="116"/>
      <c r="G21" s="116" t="s">
        <v>182</v>
      </c>
      <c r="H21" s="116"/>
      <c r="I21" s="116" t="s">
        <v>183</v>
      </c>
      <c r="J21" s="116"/>
      <c r="K21" s="116" t="s">
        <v>184</v>
      </c>
      <c r="L21" s="116"/>
      <c r="M21" s="83"/>
      <c r="N21" s="77"/>
      <c r="O21" s="83"/>
      <c r="P21" s="55"/>
      <c r="Q21" s="55"/>
    </row>
    <row r="22" spans="1:17" ht="60" customHeight="1" x14ac:dyDescent="0.2">
      <c r="A22" s="119" t="s">
        <v>45</v>
      </c>
      <c r="B22" s="120"/>
      <c r="C22" s="21" t="s">
        <v>68</v>
      </c>
      <c r="D22" s="26">
        <v>16</v>
      </c>
      <c r="E22" s="21" t="s">
        <v>87</v>
      </c>
      <c r="F22" s="26">
        <v>22</v>
      </c>
      <c r="G22" s="21" t="s">
        <v>91</v>
      </c>
      <c r="H22" s="26">
        <v>86</v>
      </c>
      <c r="I22" s="21" t="s">
        <v>95</v>
      </c>
      <c r="J22" s="26">
        <v>83</v>
      </c>
      <c r="K22" s="21" t="s">
        <v>99</v>
      </c>
      <c r="L22" s="26">
        <v>105</v>
      </c>
      <c r="M22" s="83"/>
      <c r="N22" s="77"/>
      <c r="O22" s="83"/>
      <c r="P22" s="18"/>
      <c r="Q22" s="55"/>
    </row>
    <row r="23" spans="1:17" s="18" customFormat="1" ht="35.1" customHeight="1" x14ac:dyDescent="0.2">
      <c r="A23" s="22"/>
      <c r="B23" s="22"/>
      <c r="C23" s="9"/>
      <c r="D23" s="27"/>
      <c r="E23" s="9"/>
      <c r="F23" s="27"/>
      <c r="G23" s="9"/>
      <c r="H23" s="27"/>
      <c r="I23" s="9"/>
      <c r="J23" s="28"/>
      <c r="K23" s="9"/>
      <c r="L23" s="28"/>
      <c r="M23" s="83"/>
      <c r="N23" s="77"/>
      <c r="O23" s="83"/>
    </row>
    <row r="24" spans="1:17" s="18" customFormat="1" ht="45" customHeight="1" x14ac:dyDescent="0.2">
      <c r="A24" s="121"/>
      <c r="B24" s="121"/>
      <c r="C24" s="116" t="s">
        <v>171</v>
      </c>
      <c r="D24" s="116"/>
      <c r="E24" s="116" t="s">
        <v>173</v>
      </c>
      <c r="F24" s="116"/>
      <c r="G24" s="116" t="s">
        <v>175</v>
      </c>
      <c r="H24" s="116"/>
      <c r="I24" s="116" t="s">
        <v>177</v>
      </c>
      <c r="J24" s="116"/>
      <c r="K24" s="116" t="s">
        <v>178</v>
      </c>
      <c r="L24" s="116"/>
      <c r="M24" s="83"/>
      <c r="N24" s="77"/>
      <c r="O24" s="83"/>
    </row>
    <row r="25" spans="1:17" s="18" customFormat="1" ht="69.900000000000006" customHeight="1" x14ac:dyDescent="0.2">
      <c r="A25" s="117" t="s">
        <v>111</v>
      </c>
      <c r="B25" s="118"/>
      <c r="C25" s="23" t="s">
        <v>112</v>
      </c>
      <c r="D25" s="29">
        <f>ROUND(ROUND(D16,2)*D22,0)</f>
        <v>0</v>
      </c>
      <c r="E25" s="23" t="s">
        <v>113</v>
      </c>
      <c r="F25" s="29">
        <f>ROUND(ROUND(F16,2)*F22,0)</f>
        <v>0</v>
      </c>
      <c r="G25" s="23" t="s">
        <v>116</v>
      </c>
      <c r="H25" s="29">
        <f>ROUND(ROUND(H16,2)*H22,0)</f>
        <v>0</v>
      </c>
      <c r="I25" s="23" t="s">
        <v>114</v>
      </c>
      <c r="J25" s="29">
        <f>ROUND(ROUND(J16,2)*J22,0)</f>
        <v>0</v>
      </c>
      <c r="K25" s="23" t="s">
        <v>115</v>
      </c>
      <c r="L25" s="29">
        <f>ROUND(ROUND(L16,2)*L22,0)</f>
        <v>0</v>
      </c>
      <c r="M25" s="83"/>
      <c r="N25" s="77"/>
      <c r="O25" s="83"/>
    </row>
    <row r="26" spans="1:17" s="18" customFormat="1" ht="35.1" customHeight="1" x14ac:dyDescent="0.2">
      <c r="A26" s="24"/>
      <c r="B26" s="24"/>
      <c r="C26" s="30"/>
      <c r="D26" s="31"/>
      <c r="E26" s="15"/>
      <c r="F26" s="31"/>
      <c r="G26" s="15"/>
      <c r="H26" s="31"/>
      <c r="I26" s="15"/>
      <c r="J26" s="31"/>
      <c r="K26" s="15"/>
      <c r="L26" s="31"/>
      <c r="M26" s="83"/>
      <c r="N26" s="77"/>
      <c r="O26" s="83"/>
    </row>
    <row r="27" spans="1:17" ht="45" customHeight="1" x14ac:dyDescent="0.2">
      <c r="A27" s="121"/>
      <c r="B27" s="121"/>
      <c r="C27" s="116" t="s">
        <v>185</v>
      </c>
      <c r="D27" s="116"/>
      <c r="E27" s="116" t="s">
        <v>181</v>
      </c>
      <c r="F27" s="116"/>
      <c r="G27" s="116" t="s">
        <v>182</v>
      </c>
      <c r="H27" s="116"/>
      <c r="I27" s="116" t="s">
        <v>183</v>
      </c>
      <c r="J27" s="116"/>
      <c r="K27" s="116" t="s">
        <v>184</v>
      </c>
      <c r="L27" s="116"/>
      <c r="M27" s="83"/>
      <c r="N27" s="77"/>
      <c r="O27" s="83"/>
      <c r="P27" s="55"/>
      <c r="Q27" s="55"/>
    </row>
    <row r="28" spans="1:17" ht="69.900000000000006" customHeight="1" x14ac:dyDescent="0.2">
      <c r="A28" s="119" t="s">
        <v>46</v>
      </c>
      <c r="B28" s="120"/>
      <c r="C28" s="21" t="s">
        <v>69</v>
      </c>
      <c r="D28" s="26">
        <v>2</v>
      </c>
      <c r="E28" s="21" t="s">
        <v>88</v>
      </c>
      <c r="F28" s="26">
        <v>2</v>
      </c>
      <c r="G28" s="21" t="s">
        <v>92</v>
      </c>
      <c r="H28" s="26">
        <v>20</v>
      </c>
      <c r="I28" s="21" t="s">
        <v>96</v>
      </c>
      <c r="J28" s="26">
        <v>60</v>
      </c>
      <c r="K28" s="21" t="s">
        <v>102</v>
      </c>
      <c r="L28" s="26">
        <v>72</v>
      </c>
      <c r="M28" s="83"/>
      <c r="N28" s="77"/>
      <c r="O28" s="83"/>
      <c r="P28" s="18"/>
      <c r="Q28" s="55"/>
    </row>
    <row r="29" spans="1:17" s="18" customFormat="1" ht="35.1" customHeight="1" x14ac:dyDescent="0.2">
      <c r="A29" s="22"/>
      <c r="B29" s="22"/>
      <c r="C29" s="9"/>
      <c r="D29" s="27"/>
      <c r="E29" s="9"/>
      <c r="F29" s="27"/>
      <c r="G29" s="9"/>
      <c r="H29" s="27"/>
      <c r="I29" s="9"/>
      <c r="J29" s="28"/>
      <c r="K29" s="9"/>
      <c r="L29" s="28"/>
      <c r="M29" s="83"/>
      <c r="N29" s="77"/>
      <c r="O29" s="83"/>
    </row>
    <row r="30" spans="1:17" s="18" customFormat="1" ht="45" customHeight="1" x14ac:dyDescent="0.2">
      <c r="A30" s="121"/>
      <c r="B30" s="121"/>
      <c r="C30" s="116" t="s">
        <v>171</v>
      </c>
      <c r="D30" s="116"/>
      <c r="E30" s="116" t="s">
        <v>173</v>
      </c>
      <c r="F30" s="116"/>
      <c r="G30" s="116" t="s">
        <v>175</v>
      </c>
      <c r="H30" s="116"/>
      <c r="I30" s="116" t="s">
        <v>177</v>
      </c>
      <c r="J30" s="116"/>
      <c r="K30" s="116" t="s">
        <v>178</v>
      </c>
      <c r="L30" s="116"/>
      <c r="M30" s="83"/>
      <c r="N30" s="77"/>
      <c r="O30" s="83"/>
    </row>
    <row r="31" spans="1:17" s="18" customFormat="1" ht="69.900000000000006" customHeight="1" x14ac:dyDescent="0.2">
      <c r="A31" s="117" t="s">
        <v>132</v>
      </c>
      <c r="B31" s="118"/>
      <c r="C31" s="23" t="s">
        <v>121</v>
      </c>
      <c r="D31" s="29">
        <f>ROUND(ROUND(D17,2)*D28,0)</f>
        <v>0</v>
      </c>
      <c r="E31" s="23" t="s">
        <v>120</v>
      </c>
      <c r="F31" s="29">
        <f>ROUND(ROUND(F17,2)*F28,0)</f>
        <v>0</v>
      </c>
      <c r="G31" s="23" t="s">
        <v>119</v>
      </c>
      <c r="H31" s="29">
        <f>ROUND(ROUND(H17,2)*H28,0)</f>
        <v>0</v>
      </c>
      <c r="I31" s="23" t="s">
        <v>118</v>
      </c>
      <c r="J31" s="29">
        <f>ROUND(ROUND(J17,2)*J28,0)</f>
        <v>0</v>
      </c>
      <c r="K31" s="23" t="s">
        <v>117</v>
      </c>
      <c r="L31" s="29">
        <f>ROUND(ROUND(L17,2)*L28,0)</f>
        <v>0</v>
      </c>
      <c r="M31" s="83"/>
      <c r="N31" s="77"/>
      <c r="O31" s="83"/>
    </row>
    <row r="32" spans="1:17" s="18" customFormat="1" ht="35.1" customHeight="1" x14ac:dyDescent="0.2">
      <c r="A32" s="32"/>
      <c r="B32" s="32"/>
      <c r="C32" s="33"/>
      <c r="D32" s="34"/>
      <c r="E32" s="33"/>
      <c r="F32" s="34"/>
      <c r="G32" s="33"/>
      <c r="H32" s="34"/>
      <c r="I32" s="33"/>
      <c r="J32" s="35"/>
      <c r="K32" s="33"/>
      <c r="L32" s="35"/>
      <c r="M32" s="83"/>
      <c r="N32" s="77"/>
      <c r="O32" s="83"/>
    </row>
    <row r="33" spans="1:16" s="18" customFormat="1" ht="35.1" customHeight="1" x14ac:dyDescent="0.2">
      <c r="A33" s="36"/>
      <c r="B33" s="36"/>
      <c r="C33" s="37"/>
      <c r="D33" s="38"/>
      <c r="E33" s="37"/>
      <c r="F33" s="38"/>
      <c r="G33" s="37"/>
      <c r="H33" s="38"/>
      <c r="I33" s="37"/>
      <c r="J33" s="39"/>
      <c r="K33" s="37"/>
      <c r="L33" s="39"/>
      <c r="M33" s="83"/>
      <c r="N33" s="77"/>
      <c r="O33" s="83"/>
    </row>
    <row r="34" spans="1:16" s="18" customFormat="1" ht="45" customHeight="1" x14ac:dyDescent="0.2">
      <c r="A34" s="136"/>
      <c r="B34" s="136"/>
      <c r="C34" s="137" t="s">
        <v>186</v>
      </c>
      <c r="D34" s="137"/>
      <c r="E34" s="137" t="s">
        <v>187</v>
      </c>
      <c r="F34" s="137"/>
      <c r="G34" s="137" t="s">
        <v>188</v>
      </c>
      <c r="H34" s="137"/>
      <c r="I34" s="137" t="s">
        <v>189</v>
      </c>
      <c r="J34" s="137"/>
      <c r="K34" s="134" t="s">
        <v>190</v>
      </c>
      <c r="L34" s="135"/>
      <c r="M34" s="83"/>
      <c r="N34" s="77"/>
      <c r="O34" s="83"/>
    </row>
    <row r="35" spans="1:16" s="18" customFormat="1" ht="69.900000000000006" customHeight="1" x14ac:dyDescent="0.2">
      <c r="A35" s="119" t="s">
        <v>45</v>
      </c>
      <c r="B35" s="120"/>
      <c r="C35" s="21" t="s">
        <v>70</v>
      </c>
      <c r="D35" s="26">
        <v>460</v>
      </c>
      <c r="E35" s="21" t="s">
        <v>89</v>
      </c>
      <c r="F35" s="26">
        <v>3100</v>
      </c>
      <c r="G35" s="21" t="s">
        <v>93</v>
      </c>
      <c r="H35" s="26">
        <v>45160</v>
      </c>
      <c r="I35" s="21" t="s">
        <v>97</v>
      </c>
      <c r="J35" s="26">
        <v>158940</v>
      </c>
      <c r="K35" s="21" t="s">
        <v>100</v>
      </c>
      <c r="L35" s="26">
        <v>570450</v>
      </c>
      <c r="M35" s="83"/>
      <c r="N35" s="77"/>
      <c r="O35" s="83"/>
    </row>
    <row r="36" spans="1:16" s="18" customFormat="1" ht="35.1" customHeight="1" x14ac:dyDescent="0.2">
      <c r="A36" s="24"/>
      <c r="B36" s="24"/>
      <c r="C36" s="30"/>
      <c r="D36" s="31"/>
      <c r="E36" s="15"/>
      <c r="F36" s="31"/>
      <c r="G36" s="15"/>
      <c r="H36" s="31"/>
      <c r="I36" s="15"/>
      <c r="J36" s="31"/>
      <c r="K36" s="15"/>
      <c r="L36" s="31"/>
      <c r="M36" s="83"/>
      <c r="N36" s="77"/>
      <c r="O36" s="83"/>
      <c r="P36" s="15"/>
    </row>
    <row r="37" spans="1:16" s="15" customFormat="1" ht="45" customHeight="1" x14ac:dyDescent="0.2">
      <c r="A37" s="121"/>
      <c r="B37" s="121"/>
      <c r="C37" s="116" t="s">
        <v>171</v>
      </c>
      <c r="D37" s="116"/>
      <c r="E37" s="116" t="s">
        <v>173</v>
      </c>
      <c r="F37" s="116"/>
      <c r="G37" s="134" t="s">
        <v>175</v>
      </c>
      <c r="H37" s="135"/>
      <c r="I37" s="116" t="s">
        <v>177</v>
      </c>
      <c r="J37" s="116"/>
      <c r="K37" s="116" t="s">
        <v>178</v>
      </c>
      <c r="L37" s="116"/>
      <c r="M37" s="83"/>
      <c r="N37" s="77"/>
      <c r="O37" s="83"/>
      <c r="P37" s="18"/>
    </row>
    <row r="38" spans="1:16" s="18" customFormat="1" ht="69.900000000000006" customHeight="1" x14ac:dyDescent="0.2">
      <c r="A38" s="117" t="s">
        <v>110</v>
      </c>
      <c r="B38" s="118"/>
      <c r="C38" s="23" t="s">
        <v>122</v>
      </c>
      <c r="D38" s="29">
        <f>ROUND(ROUND(D18,2)*D35,0)</f>
        <v>0</v>
      </c>
      <c r="E38" s="23" t="s">
        <v>123</v>
      </c>
      <c r="F38" s="29">
        <f>ROUND(ROUND(F18,2)*F35,0)</f>
        <v>0</v>
      </c>
      <c r="G38" s="23" t="s">
        <v>124</v>
      </c>
      <c r="H38" s="29">
        <f>ROUND(ROUND(H18,2)*H35,0)</f>
        <v>0</v>
      </c>
      <c r="I38" s="23" t="s">
        <v>125</v>
      </c>
      <c r="J38" s="29">
        <f>ROUND(ROUND(J18,2)*J35,0)</f>
        <v>0</v>
      </c>
      <c r="K38" s="23" t="s">
        <v>126</v>
      </c>
      <c r="L38" s="29">
        <f>ROUND(ROUND(L18,2)*L35,0)</f>
        <v>0</v>
      </c>
      <c r="M38" s="83"/>
      <c r="N38" s="77"/>
      <c r="O38" s="83"/>
    </row>
    <row r="39" spans="1:16" s="18" customFormat="1" ht="35.1" customHeight="1" x14ac:dyDescent="0.2">
      <c r="A39" s="24"/>
      <c r="B39" s="24"/>
      <c r="C39" s="25"/>
      <c r="D39" s="40"/>
      <c r="E39" s="25"/>
      <c r="F39" s="40"/>
      <c r="G39" s="25"/>
      <c r="H39" s="40"/>
      <c r="I39" s="25"/>
      <c r="J39" s="40"/>
      <c r="K39" s="25"/>
      <c r="L39" s="40"/>
      <c r="M39" s="83"/>
      <c r="N39" s="77"/>
      <c r="O39" s="83"/>
    </row>
    <row r="40" spans="1:16" s="18" customFormat="1" ht="45" customHeight="1" x14ac:dyDescent="0.2">
      <c r="A40" s="121"/>
      <c r="B40" s="121"/>
      <c r="C40" s="116" t="s">
        <v>186</v>
      </c>
      <c r="D40" s="116"/>
      <c r="E40" s="116" t="s">
        <v>187</v>
      </c>
      <c r="F40" s="116"/>
      <c r="G40" s="116" t="s">
        <v>188</v>
      </c>
      <c r="H40" s="116"/>
      <c r="I40" s="116" t="s">
        <v>189</v>
      </c>
      <c r="J40" s="116"/>
      <c r="K40" s="116" t="s">
        <v>190</v>
      </c>
      <c r="L40" s="116"/>
      <c r="M40" s="83"/>
      <c r="N40" s="77"/>
      <c r="O40" s="83"/>
    </row>
    <row r="41" spans="1:16" s="18" customFormat="1" ht="69.900000000000006" customHeight="1" x14ac:dyDescent="0.2">
      <c r="A41" s="119" t="s">
        <v>46</v>
      </c>
      <c r="B41" s="120"/>
      <c r="C41" s="21" t="s">
        <v>71</v>
      </c>
      <c r="D41" s="26">
        <v>60</v>
      </c>
      <c r="E41" s="21" t="s">
        <v>90</v>
      </c>
      <c r="F41" s="26">
        <v>260</v>
      </c>
      <c r="G41" s="21" t="s">
        <v>94</v>
      </c>
      <c r="H41" s="26">
        <v>11530</v>
      </c>
      <c r="I41" s="21" t="s">
        <v>98</v>
      </c>
      <c r="J41" s="26">
        <v>124110</v>
      </c>
      <c r="K41" s="21" t="s">
        <v>101</v>
      </c>
      <c r="L41" s="26">
        <v>324510</v>
      </c>
      <c r="M41" s="83"/>
      <c r="N41" s="77"/>
      <c r="O41" s="83"/>
    </row>
    <row r="42" spans="1:16" s="18" customFormat="1" ht="35.1" customHeight="1" x14ac:dyDescent="0.2">
      <c r="A42" s="24"/>
      <c r="B42" s="24"/>
      <c r="C42" s="30"/>
      <c r="D42" s="31"/>
      <c r="E42" s="15"/>
      <c r="F42" s="31"/>
      <c r="G42" s="15"/>
      <c r="H42" s="31"/>
      <c r="I42" s="15"/>
      <c r="J42" s="31"/>
      <c r="K42" s="15"/>
      <c r="L42" s="31"/>
      <c r="M42" s="83"/>
      <c r="N42" s="77"/>
      <c r="O42" s="83"/>
    </row>
    <row r="43" spans="1:16" s="18" customFormat="1" ht="45" customHeight="1" x14ac:dyDescent="0.2">
      <c r="A43" s="121"/>
      <c r="B43" s="121"/>
      <c r="C43" s="116" t="s">
        <v>171</v>
      </c>
      <c r="D43" s="116"/>
      <c r="E43" s="116" t="s">
        <v>173</v>
      </c>
      <c r="F43" s="116"/>
      <c r="G43" s="116" t="s">
        <v>175</v>
      </c>
      <c r="H43" s="116"/>
      <c r="I43" s="116" t="s">
        <v>177</v>
      </c>
      <c r="J43" s="116"/>
      <c r="K43" s="116" t="s">
        <v>178</v>
      </c>
      <c r="L43" s="116"/>
      <c r="M43" s="83"/>
      <c r="N43" s="77"/>
      <c r="O43" s="83"/>
    </row>
    <row r="44" spans="1:16" s="18" customFormat="1" ht="69.900000000000006" customHeight="1" x14ac:dyDescent="0.2">
      <c r="A44" s="117" t="s">
        <v>198</v>
      </c>
      <c r="B44" s="118"/>
      <c r="C44" s="23" t="s">
        <v>127</v>
      </c>
      <c r="D44" s="29">
        <f>ROUND(ROUND(D19,2)*D41,0)</f>
        <v>0</v>
      </c>
      <c r="E44" s="23" t="s">
        <v>128</v>
      </c>
      <c r="F44" s="29">
        <f>ROUND(ROUND(F19,2)*F41,0)</f>
        <v>0</v>
      </c>
      <c r="G44" s="23" t="s">
        <v>129</v>
      </c>
      <c r="H44" s="29">
        <f>ROUND(ROUND(H19,2)*H41,0)</f>
        <v>0</v>
      </c>
      <c r="I44" s="23" t="s">
        <v>130</v>
      </c>
      <c r="J44" s="29">
        <f>ROUND(ROUND(J19,2)*J41,0)</f>
        <v>0</v>
      </c>
      <c r="K44" s="23" t="s">
        <v>131</v>
      </c>
      <c r="L44" s="29">
        <f>ROUND(ROUND(L19,2)*L41,0)</f>
        <v>0</v>
      </c>
      <c r="M44" s="83"/>
      <c r="N44" s="77"/>
      <c r="O44" s="83"/>
    </row>
    <row r="45" spans="1:16" s="15" customFormat="1" ht="48.75" customHeight="1" x14ac:dyDescent="0.2">
      <c r="A45" s="24"/>
      <c r="B45" s="24"/>
      <c r="C45" s="25"/>
      <c r="D45" s="40"/>
      <c r="E45" s="25"/>
      <c r="F45" s="40"/>
      <c r="G45" s="25"/>
      <c r="H45" s="40"/>
      <c r="I45" s="25"/>
      <c r="J45" s="40"/>
      <c r="K45" s="25"/>
      <c r="L45" s="40"/>
      <c r="M45" s="83"/>
      <c r="N45" s="77"/>
      <c r="O45" s="83"/>
    </row>
    <row r="46" spans="1:16" s="15" customFormat="1" ht="48.75" customHeight="1" x14ac:dyDescent="0.2">
      <c r="A46" s="24"/>
      <c r="B46" s="24"/>
      <c r="C46" s="25"/>
      <c r="D46" s="40"/>
      <c r="E46" s="25"/>
      <c r="F46" s="40"/>
      <c r="G46" s="25"/>
      <c r="H46" s="40"/>
      <c r="I46" s="25"/>
      <c r="J46" s="40"/>
      <c r="K46" s="25"/>
      <c r="L46" s="40"/>
      <c r="M46" s="83"/>
      <c r="N46" s="77"/>
      <c r="O46" s="83"/>
    </row>
    <row r="47" spans="1:16" s="18" customFormat="1" ht="45" customHeight="1" x14ac:dyDescent="0.2">
      <c r="A47" s="121"/>
      <c r="B47" s="121"/>
      <c r="C47" s="116" t="s">
        <v>171</v>
      </c>
      <c r="D47" s="116"/>
      <c r="E47" s="116" t="s">
        <v>173</v>
      </c>
      <c r="F47" s="116"/>
      <c r="G47" s="116" t="s">
        <v>175</v>
      </c>
      <c r="H47" s="116"/>
      <c r="I47" s="116" t="s">
        <v>177</v>
      </c>
      <c r="J47" s="116"/>
      <c r="K47" s="116" t="s">
        <v>178</v>
      </c>
      <c r="L47" s="116"/>
      <c r="M47" s="83"/>
      <c r="N47" s="77"/>
      <c r="O47" s="83"/>
      <c r="P47" s="19"/>
    </row>
    <row r="48" spans="1:16" s="20" customFormat="1" ht="69.900000000000006" customHeight="1" x14ac:dyDescent="0.2">
      <c r="A48" s="118" t="s">
        <v>30</v>
      </c>
      <c r="B48" s="118"/>
      <c r="C48" s="16" t="s">
        <v>103</v>
      </c>
      <c r="D48" s="26">
        <f>D25+D31+D38+D44</f>
        <v>0</v>
      </c>
      <c r="E48" s="16" t="s">
        <v>194</v>
      </c>
      <c r="F48" s="26">
        <f>F25+F31+F38+F44</f>
        <v>0</v>
      </c>
      <c r="G48" s="16" t="s">
        <v>195</v>
      </c>
      <c r="H48" s="26">
        <f>H25+H31+H38+H44</f>
        <v>0</v>
      </c>
      <c r="I48" s="16" t="s">
        <v>197</v>
      </c>
      <c r="J48" s="26">
        <f>J25+J31+J38+J44</f>
        <v>0</v>
      </c>
      <c r="K48" s="16" t="s">
        <v>196</v>
      </c>
      <c r="L48" s="26">
        <f>L25+L31+L38+L44</f>
        <v>0</v>
      </c>
      <c r="M48" s="83"/>
      <c r="N48" s="77"/>
      <c r="O48" s="83"/>
    </row>
    <row r="49" spans="1:15" ht="60.75" customHeight="1" x14ac:dyDescent="0.2">
      <c r="A49" s="24"/>
      <c r="B49" s="24"/>
      <c r="C49" s="41"/>
      <c r="D49" s="42"/>
      <c r="E49" s="18"/>
      <c r="F49" s="42"/>
      <c r="G49" s="18"/>
      <c r="H49" s="42"/>
      <c r="I49" s="18"/>
      <c r="J49" s="42"/>
      <c r="K49" s="18"/>
      <c r="L49" s="42"/>
      <c r="M49" s="83"/>
      <c r="N49" s="77"/>
      <c r="O49" s="83"/>
    </row>
    <row r="50" spans="1:15" ht="57" customHeight="1" x14ac:dyDescent="0.2">
      <c r="A50" s="131" t="s">
        <v>31</v>
      </c>
      <c r="B50" s="131"/>
      <c r="C50" s="132" t="s">
        <v>179</v>
      </c>
      <c r="D50" s="122">
        <f>SUM(D48,F48,H48,J48,L48)</f>
        <v>0</v>
      </c>
      <c r="E50" s="123"/>
      <c r="F50" s="123"/>
      <c r="G50" s="124"/>
      <c r="I50" s="19" t="s">
        <v>104</v>
      </c>
    </row>
    <row r="51" spans="1:15" ht="56.25" customHeight="1" x14ac:dyDescent="0.2">
      <c r="A51" s="131"/>
      <c r="B51" s="131"/>
      <c r="C51" s="133"/>
      <c r="D51" s="125"/>
      <c r="E51" s="126"/>
      <c r="F51" s="126"/>
      <c r="G51" s="127"/>
      <c r="I51" s="19" t="s">
        <v>192</v>
      </c>
    </row>
    <row r="52" spans="1:15" ht="92.25" customHeight="1" x14ac:dyDescent="0.2">
      <c r="A52" s="131"/>
      <c r="B52" s="131"/>
      <c r="C52" s="133"/>
      <c r="D52" s="128"/>
      <c r="E52" s="129"/>
      <c r="F52" s="129"/>
      <c r="G52" s="130"/>
      <c r="H52" s="45"/>
      <c r="I52" s="19" t="s">
        <v>193</v>
      </c>
      <c r="J52" s="45"/>
      <c r="K52" s="46"/>
      <c r="L52" s="45"/>
    </row>
    <row r="53" spans="1:15" ht="20.100000000000001" customHeight="1" x14ac:dyDescent="0.2"/>
  </sheetData>
  <mergeCells count="84">
    <mergeCell ref="O4:O5"/>
    <mergeCell ref="A6:G6"/>
    <mergeCell ref="A15:B15"/>
    <mergeCell ref="C15:D15"/>
    <mergeCell ref="E15:F15"/>
    <mergeCell ref="G15:H15"/>
    <mergeCell ref="I15:J15"/>
    <mergeCell ref="K15:L15"/>
    <mergeCell ref="D4:E4"/>
    <mergeCell ref="F4:G4"/>
    <mergeCell ref="M4:N5"/>
    <mergeCell ref="K4:L5"/>
    <mergeCell ref="I4:J5"/>
    <mergeCell ref="A7:G12"/>
    <mergeCell ref="K21:L21"/>
    <mergeCell ref="K24:L24"/>
    <mergeCell ref="A16:B16"/>
    <mergeCell ref="A18:B18"/>
    <mergeCell ref="A19:B19"/>
    <mergeCell ref="A17:B17"/>
    <mergeCell ref="A21:B21"/>
    <mergeCell ref="C21:D21"/>
    <mergeCell ref="E21:F21"/>
    <mergeCell ref="G21:H21"/>
    <mergeCell ref="I21:J21"/>
    <mergeCell ref="K34:L34"/>
    <mergeCell ref="A22:B22"/>
    <mergeCell ref="A24:B24"/>
    <mergeCell ref="C24:D24"/>
    <mergeCell ref="E24:F24"/>
    <mergeCell ref="G24:H24"/>
    <mergeCell ref="I24:J24"/>
    <mergeCell ref="A34:B34"/>
    <mergeCell ref="C34:D34"/>
    <mergeCell ref="E34:F34"/>
    <mergeCell ref="G34:H34"/>
    <mergeCell ref="I34:J34"/>
    <mergeCell ref="K27:L27"/>
    <mergeCell ref="K30:L30"/>
    <mergeCell ref="A25:B25"/>
    <mergeCell ref="A27:B27"/>
    <mergeCell ref="E37:F37"/>
    <mergeCell ref="G37:H37"/>
    <mergeCell ref="I37:J37"/>
    <mergeCell ref="A40:B40"/>
    <mergeCell ref="C40:D40"/>
    <mergeCell ref="E40:F40"/>
    <mergeCell ref="G40:H40"/>
    <mergeCell ref="I40:J40"/>
    <mergeCell ref="A48:B48"/>
    <mergeCell ref="A50:B52"/>
    <mergeCell ref="C50:C52"/>
    <mergeCell ref="A47:B47"/>
    <mergeCell ref="C47:D47"/>
    <mergeCell ref="E47:F47"/>
    <mergeCell ref="G47:H47"/>
    <mergeCell ref="I47:J47"/>
    <mergeCell ref="K47:L47"/>
    <mergeCell ref="D50:G52"/>
    <mergeCell ref="K43:L43"/>
    <mergeCell ref="A44:B44"/>
    <mergeCell ref="A41:B41"/>
    <mergeCell ref="G30:H30"/>
    <mergeCell ref="I30:J30"/>
    <mergeCell ref="A43:B43"/>
    <mergeCell ref="C43:D43"/>
    <mergeCell ref="E43:F43"/>
    <mergeCell ref="G43:H43"/>
    <mergeCell ref="I43:J43"/>
    <mergeCell ref="K40:L40"/>
    <mergeCell ref="K37:L37"/>
    <mergeCell ref="A38:B38"/>
    <mergeCell ref="A35:B35"/>
    <mergeCell ref="A37:B37"/>
    <mergeCell ref="C37:D37"/>
    <mergeCell ref="C27:D27"/>
    <mergeCell ref="E27:F27"/>
    <mergeCell ref="G27:H27"/>
    <mergeCell ref="I27:J27"/>
    <mergeCell ref="A31:B31"/>
    <mergeCell ref="A28:B28"/>
    <mergeCell ref="A30:B30"/>
    <mergeCell ref="C30:D30"/>
    <mergeCell ref="E30:F30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scale="31" fitToHeight="0" orientation="landscape" r:id="rId1"/>
  <headerFooter>
    <oddHeader xml:space="preserve">&amp;R
</oddHeader>
    <oddFooter xml:space="preserve">&amp;C&amp;14&amp;P </oddFooter>
  </headerFooter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様式５（入札書積算内訳）（一般）</vt:lpstr>
      <vt:lpstr>様式５（入札書積算内訳）（空調）</vt:lpstr>
      <vt:lpstr>'様式５（入札書積算内訳）（一般）'!Print_Area</vt:lpstr>
      <vt:lpstr>'様式５（入札書積算内訳）（空調）'!Print_Area</vt:lpstr>
      <vt:lpstr>'様式５（入札書積算内訳）（空調）'!Print_Titles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井高　幹拓</cp:lastModifiedBy>
  <cp:lastPrinted>2023-10-24T07:49:57Z</cp:lastPrinted>
  <dcterms:created xsi:type="dcterms:W3CDTF">2006-12-29T04:32:20Z</dcterms:created>
  <dcterms:modified xsi:type="dcterms:W3CDTF">2023-11-06T03:16:57Z</dcterms:modified>
</cp:coreProperties>
</file>