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0852\Nishinomiya City Dropbox\10406030保健予防課_1\感染症予防チーム\01_結核事務\⑤西宮市結核予防費補助金\補助金様式\様式一式\HP用\②変更申請(12月28日〆)\"/>
    </mc:Choice>
  </mc:AlternateContent>
  <bookViews>
    <workbookView xWindow="120" yWindow="105" windowWidth="14955" windowHeight="8670"/>
  </bookViews>
  <sheets>
    <sheet name="変更所要額調(別紙2の1)" sheetId="1" r:id="rId1"/>
    <sheet name="変更事業計画書（別紙2の2）" sheetId="4" r:id="rId2"/>
    <sheet name="変更支出計画書（別紙2の3）" sheetId="9" r:id="rId3"/>
    <sheet name="収支予算書" sheetId="7" r:id="rId4"/>
  </sheets>
  <calcPr calcId="162913"/>
</workbook>
</file>

<file path=xl/calcChain.xml><?xml version="1.0" encoding="utf-8"?>
<calcChain xmlns="http://schemas.openxmlformats.org/spreadsheetml/2006/main">
  <c r="B14" i="4" l="1"/>
  <c r="C14" i="4"/>
  <c r="D15" i="4" l="1"/>
  <c r="C47" i="9"/>
  <c r="F8" i="1" s="1"/>
  <c r="C46" i="9"/>
  <c r="F7" i="1" s="1"/>
  <c r="F10" i="1" l="1"/>
  <c r="D10" i="1" l="1"/>
  <c r="C10" i="1"/>
  <c r="D9" i="1"/>
  <c r="C9" i="1"/>
  <c r="E8" i="1"/>
  <c r="E7" i="1"/>
  <c r="E9" i="1" l="1"/>
  <c r="F8" i="4" l="1"/>
  <c r="D14" i="4" l="1"/>
  <c r="J14" i="4" s="1"/>
  <c r="G7" i="1" s="1"/>
  <c r="G9" i="1" s="1"/>
  <c r="J15" i="4"/>
  <c r="G8" i="1" s="1"/>
  <c r="G10" i="1" s="1"/>
  <c r="F13" i="4"/>
  <c r="F11" i="4"/>
  <c r="F9" i="4"/>
  <c r="E11" i="4"/>
  <c r="E9" i="4"/>
  <c r="E13" i="4"/>
  <c r="F12" i="4"/>
  <c r="F10" i="4"/>
  <c r="F9" i="1" l="1"/>
  <c r="H9" i="1" s="1"/>
  <c r="I9" i="1" s="1"/>
  <c r="E10" i="1" l="1"/>
  <c r="F14" i="4" l="1"/>
  <c r="F15" i="4"/>
  <c r="H10" i="1"/>
  <c r="I10" i="1" s="1"/>
</calcChain>
</file>

<file path=xl/sharedStrings.xml><?xml version="1.0" encoding="utf-8"?>
<sst xmlns="http://schemas.openxmlformats.org/spreadsheetml/2006/main" count="133" uniqueCount="85">
  <si>
    <t>区分</t>
    <rPh sb="0" eb="2">
      <t>クブン</t>
    </rPh>
    <phoneticPr fontId="1"/>
  </si>
  <si>
    <t>結核の健康診断</t>
    <rPh sb="0" eb="2">
      <t>ケッカク</t>
    </rPh>
    <rPh sb="3" eb="5">
      <t>ケンコウ</t>
    </rPh>
    <rPh sb="5" eb="7">
      <t>シンダン</t>
    </rPh>
    <phoneticPr fontId="1"/>
  </si>
  <si>
    <t>合計</t>
    <rPh sb="0" eb="2">
      <t>ゴウケイ</t>
    </rPh>
    <phoneticPr fontId="1"/>
  </si>
  <si>
    <t>総事業費</t>
    <rPh sb="0" eb="4">
      <t>ソウジギョウヒ</t>
    </rPh>
    <phoneticPr fontId="1"/>
  </si>
  <si>
    <t>収入予定額</t>
    <rPh sb="0" eb="2">
      <t>シュウニュウ</t>
    </rPh>
    <rPh sb="2" eb="4">
      <t>ヨテイ</t>
    </rPh>
    <rPh sb="4" eb="5">
      <t>ガク</t>
    </rPh>
    <phoneticPr fontId="1"/>
  </si>
  <si>
    <t>差引額</t>
    <rPh sb="0" eb="2">
      <t>サシヒキ</t>
    </rPh>
    <rPh sb="2" eb="3">
      <t>ガク</t>
    </rPh>
    <phoneticPr fontId="1"/>
  </si>
  <si>
    <t>補助基本額</t>
    <rPh sb="0" eb="2">
      <t>ホジョ</t>
    </rPh>
    <rPh sb="2" eb="4">
      <t>キホン</t>
    </rPh>
    <rPh sb="4" eb="5">
      <t>ガク</t>
    </rPh>
    <phoneticPr fontId="1"/>
  </si>
  <si>
    <t>備考</t>
    <rPh sb="0" eb="2">
      <t>ビコウ</t>
    </rPh>
    <phoneticPr fontId="1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</si>
  <si>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1"/>
  </si>
  <si>
    <t>交付基準に
よる算定額</t>
    <rPh sb="0" eb="2">
      <t>コウフ</t>
    </rPh>
    <rPh sb="2" eb="4">
      <t>キジュン</t>
    </rPh>
    <rPh sb="8" eb="10">
      <t>サンテイ</t>
    </rPh>
    <rPh sb="10" eb="11">
      <t>ガク</t>
    </rPh>
    <phoneticPr fontId="1"/>
  </si>
  <si>
    <t>補助申請額
（２/３）</t>
    <rPh sb="0" eb="2">
      <t>ホジョ</t>
    </rPh>
    <rPh sb="2" eb="4">
      <t>シンセイ</t>
    </rPh>
    <rPh sb="4" eb="5">
      <t>ガク</t>
    </rPh>
    <phoneticPr fontId="1"/>
  </si>
  <si>
    <t>結　核　予　防　費　所　要　額　調</t>
    <rPh sb="0" eb="1">
      <t>ムスブ</t>
    </rPh>
    <rPh sb="2" eb="3">
      <t>カク</t>
    </rPh>
    <rPh sb="4" eb="5">
      <t>ヨ</t>
    </rPh>
    <rPh sb="6" eb="7">
      <t>ボウ</t>
    </rPh>
    <rPh sb="8" eb="9">
      <t>ヒ</t>
    </rPh>
    <rPh sb="10" eb="11">
      <t>ショ</t>
    </rPh>
    <rPh sb="12" eb="13">
      <t>ヨウ</t>
    </rPh>
    <rPh sb="14" eb="15">
      <t>ガク</t>
    </rPh>
    <rPh sb="16" eb="17">
      <t>シラ</t>
    </rPh>
    <phoneticPr fontId="1"/>
  </si>
  <si>
    <t>（注）</t>
    <rPh sb="1" eb="2">
      <t>チュウ</t>
    </rPh>
    <phoneticPr fontId="1"/>
  </si>
  <si>
    <t>１　「補助基本額」には「差引額」、「対象経費の支出予定額」及び「交付基準による算定額」の合計欄をそれぞれ比較して、最も少ない額を記入すること。</t>
    <rPh sb="3" eb="5">
      <t>ホジョ</t>
    </rPh>
    <rPh sb="5" eb="7">
      <t>キホン</t>
    </rPh>
    <rPh sb="7" eb="8">
      <t>ガク</t>
    </rPh>
    <rPh sb="12" eb="14">
      <t>サシヒキ</t>
    </rPh>
    <rPh sb="14" eb="15">
      <t>ガク</t>
    </rPh>
    <rPh sb="18" eb="20">
      <t>タイショウ</t>
    </rPh>
    <rPh sb="20" eb="22">
      <t>ケイヒ</t>
    </rPh>
    <rPh sb="23" eb="25">
      <t>シシュツ</t>
    </rPh>
    <rPh sb="25" eb="27">
      <t>ヨテイ</t>
    </rPh>
    <rPh sb="27" eb="28">
      <t>ガク</t>
    </rPh>
    <rPh sb="29" eb="30">
      <t>オヨ</t>
    </rPh>
    <rPh sb="32" eb="34">
      <t>コウフ</t>
    </rPh>
    <rPh sb="34" eb="36">
      <t>キジュン</t>
    </rPh>
    <rPh sb="39" eb="41">
      <t>サンテイ</t>
    </rPh>
    <rPh sb="41" eb="42">
      <t>ガク</t>
    </rPh>
    <rPh sb="44" eb="46">
      <t>ゴウケイ</t>
    </rPh>
    <rPh sb="46" eb="47">
      <t>ラン</t>
    </rPh>
    <rPh sb="52" eb="54">
      <t>ヒカク</t>
    </rPh>
    <rPh sb="57" eb="58">
      <t>モット</t>
    </rPh>
    <rPh sb="59" eb="60">
      <t>スク</t>
    </rPh>
    <rPh sb="62" eb="63">
      <t>ガク</t>
    </rPh>
    <rPh sb="64" eb="66">
      <t>キニュウ</t>
    </rPh>
    <phoneticPr fontId="1"/>
  </si>
  <si>
    <t>２　「補助申請額」は「補助基本額」に２/３を乗じた額で、１円未満の端数は切り捨てること。</t>
    <rPh sb="3" eb="5">
      <t>ホジョ</t>
    </rPh>
    <rPh sb="5" eb="7">
      <t>シンセイ</t>
    </rPh>
    <rPh sb="7" eb="8">
      <t>ガク</t>
    </rPh>
    <rPh sb="11" eb="13">
      <t>ホジョ</t>
    </rPh>
    <rPh sb="13" eb="15">
      <t>キホン</t>
    </rPh>
    <rPh sb="15" eb="16">
      <t>ガク</t>
    </rPh>
    <rPh sb="22" eb="23">
      <t>ジョウ</t>
    </rPh>
    <rPh sb="25" eb="26">
      <t>ガク</t>
    </rPh>
    <rPh sb="29" eb="30">
      <t>エン</t>
    </rPh>
    <rPh sb="30" eb="32">
      <t>ミマン</t>
    </rPh>
    <rPh sb="33" eb="35">
      <t>ハスウ</t>
    </rPh>
    <rPh sb="36" eb="37">
      <t>キ</t>
    </rPh>
    <rPh sb="38" eb="39">
      <t>ス</t>
    </rPh>
    <phoneticPr fontId="1"/>
  </si>
  <si>
    <t>補助基本単価</t>
    <rPh sb="0" eb="2">
      <t>ホジョ</t>
    </rPh>
    <rPh sb="2" eb="4">
      <t>キホン</t>
    </rPh>
    <rPh sb="4" eb="6">
      <t>タンカ</t>
    </rPh>
    <phoneticPr fontId="1"/>
  </si>
  <si>
    <t>基準算定額</t>
    <rPh sb="0" eb="2">
      <t>キジュン</t>
    </rPh>
    <rPh sb="2" eb="4">
      <t>サンテイ</t>
    </rPh>
    <rPh sb="4" eb="5">
      <t>ガク</t>
    </rPh>
    <phoneticPr fontId="1"/>
  </si>
  <si>
    <t>学校・施設の数</t>
    <rPh sb="0" eb="2">
      <t>ガッコウ</t>
    </rPh>
    <rPh sb="3" eb="5">
      <t>シセツ</t>
    </rPh>
    <rPh sb="6" eb="7">
      <t>カズ</t>
    </rPh>
    <phoneticPr fontId="1"/>
  </si>
  <si>
    <t>か所</t>
    <rPh sb="1" eb="2">
      <t>ショ</t>
    </rPh>
    <phoneticPr fontId="1"/>
  </si>
  <si>
    <t>対象人員</t>
    <rPh sb="0" eb="2">
      <t>タイショウ</t>
    </rPh>
    <rPh sb="2" eb="4">
      <t>ジンイン</t>
    </rPh>
    <phoneticPr fontId="1"/>
  </si>
  <si>
    <t>（A）</t>
    <phoneticPr fontId="1"/>
  </si>
  <si>
    <t>受診人員</t>
    <rPh sb="0" eb="2">
      <t>ジュシン</t>
    </rPh>
    <rPh sb="2" eb="4">
      <t>ジンイン</t>
    </rPh>
    <phoneticPr fontId="1"/>
  </si>
  <si>
    <t>受診率</t>
    <rPh sb="0" eb="2">
      <t>ジュシン</t>
    </rPh>
    <rPh sb="2" eb="3">
      <t>リツ</t>
    </rPh>
    <phoneticPr fontId="1"/>
  </si>
  <si>
    <t>（B）/（A）</t>
    <phoneticPr fontId="1"/>
  </si>
  <si>
    <t>人</t>
    <rPh sb="0" eb="1">
      <t>ヒト</t>
    </rPh>
    <phoneticPr fontId="1"/>
  </si>
  <si>
    <t>%</t>
    <phoneticPr fontId="1"/>
  </si>
  <si>
    <t>高校生
（入学年度）</t>
    <rPh sb="0" eb="3">
      <t>コウコウセイ</t>
    </rPh>
    <rPh sb="5" eb="7">
      <t>ニュウガク</t>
    </rPh>
    <rPh sb="7" eb="9">
      <t>ネンド</t>
    </rPh>
    <phoneticPr fontId="1"/>
  </si>
  <si>
    <t>施設入所者
（６５歳以上）</t>
    <rPh sb="0" eb="2">
      <t>シセツ</t>
    </rPh>
    <rPh sb="2" eb="5">
      <t>ニュウショシャ</t>
    </rPh>
    <rPh sb="9" eb="10">
      <t>サイ</t>
    </rPh>
    <rPh sb="10" eb="12">
      <t>イジョウ</t>
    </rPh>
    <phoneticPr fontId="1"/>
  </si>
  <si>
    <t>大学・大学院・短大・
専門学校等学生
（入学年度）</t>
    <rPh sb="0" eb="2">
      <t>ダイガク</t>
    </rPh>
    <rPh sb="3" eb="6">
      <t>ダイガクイン</t>
    </rPh>
    <rPh sb="7" eb="9">
      <t>タンダイ</t>
    </rPh>
    <rPh sb="11" eb="13">
      <t>センモン</t>
    </rPh>
    <rPh sb="13" eb="15">
      <t>ガッコウ</t>
    </rPh>
    <rPh sb="15" eb="16">
      <t>トウ</t>
    </rPh>
    <rPh sb="16" eb="18">
      <t>ガクセイ</t>
    </rPh>
    <rPh sb="20" eb="22">
      <t>ニュウガク</t>
    </rPh>
    <rPh sb="22" eb="24">
      <t>ネンド</t>
    </rPh>
    <phoneticPr fontId="1"/>
  </si>
  <si>
    <t>A</t>
    <phoneticPr fontId="1"/>
  </si>
  <si>
    <t>B</t>
    <phoneticPr fontId="1"/>
  </si>
  <si>
    <t>A－B＝C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</si>
  <si>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</si>
  <si>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</si>
  <si>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</si>
  <si>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</si>
  <si>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結　核　健　康　診　断　事　業　計　画　書</t>
    <rPh sb="0" eb="1">
      <t>ムスブ</t>
    </rPh>
    <rPh sb="2" eb="3">
      <t>カク</t>
    </rPh>
    <rPh sb="4" eb="5">
      <t>ケン</t>
    </rPh>
    <rPh sb="6" eb="7">
      <t>ヤスシ</t>
    </rPh>
    <rPh sb="8" eb="9">
      <t>ミ</t>
    </rPh>
    <rPh sb="10" eb="11">
      <t>ダン</t>
    </rPh>
    <rPh sb="12" eb="13">
      <t>コト</t>
    </rPh>
    <rPh sb="14" eb="15">
      <t>ギョウ</t>
    </rPh>
    <rPh sb="16" eb="17">
      <t>ケイ</t>
    </rPh>
    <rPh sb="18" eb="19">
      <t>ガ</t>
    </rPh>
    <rPh sb="20" eb="21">
      <t>ショ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</si>
  <si>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</si>
  <si>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工事請負費</t>
    <rPh sb="0" eb="2">
      <t>コウジ</t>
    </rPh>
    <rPh sb="2" eb="4">
      <t>ウケオイ</t>
    </rPh>
    <rPh sb="4" eb="5">
      <t>ヒ</t>
    </rPh>
    <phoneticPr fontId="1"/>
  </si>
  <si>
    <t>備品購入費</t>
    <rPh sb="0" eb="2">
      <t>ビヒン</t>
    </rPh>
    <rPh sb="2" eb="5">
      <t>コウニュウヒ</t>
    </rPh>
    <phoneticPr fontId="1"/>
  </si>
  <si>
    <t>計</t>
    <rPh sb="0" eb="1">
      <t>ケイ</t>
    </rPh>
    <phoneticPr fontId="1"/>
  </si>
  <si>
    <t>結　核　予　防　費　支　出　計　画　書</t>
    <rPh sb="0" eb="1">
      <t>ムスブ</t>
    </rPh>
    <rPh sb="2" eb="3">
      <t>カク</t>
    </rPh>
    <rPh sb="4" eb="5">
      <t>ヨ</t>
    </rPh>
    <rPh sb="6" eb="7">
      <t>ボウ</t>
    </rPh>
    <rPh sb="8" eb="9">
      <t>ヒ</t>
    </rPh>
    <rPh sb="10" eb="11">
      <t>ササ</t>
    </rPh>
    <rPh sb="12" eb="13">
      <t>デ</t>
    </rPh>
    <rPh sb="14" eb="15">
      <t>ケイ</t>
    </rPh>
    <rPh sb="16" eb="17">
      <t>ガ</t>
    </rPh>
    <rPh sb="18" eb="19">
      <t>ショ</t>
    </rPh>
    <phoneticPr fontId="1"/>
  </si>
  <si>
    <t>報　　　酬　</t>
    <rPh sb="0" eb="1">
      <t>ホウ</t>
    </rPh>
    <rPh sb="4" eb="5">
      <t>シュウ</t>
    </rPh>
    <phoneticPr fontId="1"/>
  </si>
  <si>
    <t>職 員 手 当　
（特殊勤務手当）　</t>
    <rPh sb="0" eb="1">
      <t>ショク</t>
    </rPh>
    <rPh sb="2" eb="3">
      <t>イン</t>
    </rPh>
    <rPh sb="4" eb="5">
      <t>テ</t>
    </rPh>
    <rPh sb="6" eb="7">
      <t>トウ</t>
    </rPh>
    <rPh sb="10" eb="12">
      <t>トクシュ</t>
    </rPh>
    <rPh sb="12" eb="14">
      <t>キンム</t>
    </rPh>
    <rPh sb="14" eb="16">
      <t>テア</t>
    </rPh>
    <phoneticPr fontId="1"/>
  </si>
  <si>
    <t>賃　　　金</t>
    <rPh sb="0" eb="1">
      <t>チン</t>
    </rPh>
    <rPh sb="4" eb="5">
      <t>キン</t>
    </rPh>
    <phoneticPr fontId="1"/>
  </si>
  <si>
    <t>報　償　費</t>
    <rPh sb="0" eb="1">
      <t>ホウ</t>
    </rPh>
    <rPh sb="2" eb="3">
      <t>ショウ</t>
    </rPh>
    <rPh sb="4" eb="5">
      <t>ヒ</t>
    </rPh>
    <phoneticPr fontId="1"/>
  </si>
  <si>
    <t>旅　　　費</t>
    <rPh sb="0" eb="1">
      <t>タビ</t>
    </rPh>
    <rPh sb="4" eb="5">
      <t>ヒ</t>
    </rPh>
    <phoneticPr fontId="1"/>
  </si>
  <si>
    <t>役　務　費</t>
    <rPh sb="0" eb="1">
      <t>エキ</t>
    </rPh>
    <rPh sb="2" eb="3">
      <t>ツトム</t>
    </rPh>
    <rPh sb="4" eb="5">
      <t>ヒ</t>
    </rPh>
    <phoneticPr fontId="1"/>
  </si>
  <si>
    <t>委　託　料</t>
    <rPh sb="0" eb="1">
      <t>イ</t>
    </rPh>
    <rPh sb="2" eb="3">
      <t>コトヅケ</t>
    </rPh>
    <rPh sb="4" eb="5">
      <t>リョウ</t>
    </rPh>
    <phoneticPr fontId="1"/>
  </si>
  <si>
    <t>使用料及び
賃　借　料</t>
    <rPh sb="0" eb="3">
      <t>シヨウリョウ</t>
    </rPh>
    <rPh sb="3" eb="4">
      <t>オヨ</t>
    </rPh>
    <rPh sb="6" eb="7">
      <t>チン</t>
    </rPh>
    <rPh sb="8" eb="9">
      <t>シャク</t>
    </rPh>
    <rPh sb="10" eb="11">
      <t>リョウ</t>
    </rPh>
    <phoneticPr fontId="1"/>
  </si>
  <si>
    <t>公　課　費</t>
    <rPh sb="0" eb="1">
      <t>オオヤケ</t>
    </rPh>
    <rPh sb="2" eb="3">
      <t>カ</t>
    </rPh>
    <rPh sb="4" eb="5">
      <t>ヒ</t>
    </rPh>
    <phoneticPr fontId="1"/>
  </si>
  <si>
    <t>消 耗 品 費</t>
    <rPh sb="0" eb="1">
      <t>ケ</t>
    </rPh>
    <rPh sb="2" eb="3">
      <t>モウ</t>
    </rPh>
    <rPh sb="4" eb="5">
      <t>ヒン</t>
    </rPh>
    <rPh sb="6" eb="7">
      <t>ヒ</t>
    </rPh>
    <phoneticPr fontId="1"/>
  </si>
  <si>
    <t>燃　料　費</t>
    <rPh sb="0" eb="1">
      <t>ネン</t>
    </rPh>
    <rPh sb="2" eb="3">
      <t>リョウ</t>
    </rPh>
    <rPh sb="4" eb="5">
      <t>ヒ</t>
    </rPh>
    <phoneticPr fontId="1"/>
  </si>
  <si>
    <t>区　　　分</t>
    <rPh sb="0" eb="1">
      <t>ク</t>
    </rPh>
    <rPh sb="4" eb="5">
      <t>ブン</t>
    </rPh>
    <phoneticPr fontId="1"/>
  </si>
  <si>
    <t>備　　　考</t>
    <rPh sb="0" eb="1">
      <t>ソナエ</t>
    </rPh>
    <rPh sb="4" eb="5">
      <t>コウ</t>
    </rPh>
    <phoneticPr fontId="1"/>
  </si>
  <si>
    <t>食　糧　費</t>
    <rPh sb="0" eb="1">
      <t>ショク</t>
    </rPh>
    <rPh sb="2" eb="3">
      <t>リョウ</t>
    </rPh>
    <rPh sb="4" eb="5">
      <t>ヒ</t>
    </rPh>
    <phoneticPr fontId="1"/>
  </si>
  <si>
    <t>郵便料</t>
    <rPh sb="0" eb="2">
      <t>ユウビン</t>
    </rPh>
    <rPh sb="2" eb="3">
      <t>リョウ</t>
    </rPh>
    <phoneticPr fontId="1"/>
  </si>
  <si>
    <t>手数料等</t>
    <rPh sb="0" eb="3">
      <t>テスウリョウ</t>
    </rPh>
    <rPh sb="3" eb="4">
      <t>トウ</t>
    </rPh>
    <phoneticPr fontId="1"/>
  </si>
  <si>
    <t>電話・回線
使用料</t>
    <rPh sb="0" eb="2">
      <t>デンワ</t>
    </rPh>
    <rPh sb="3" eb="5">
      <t>カイセン</t>
    </rPh>
    <rPh sb="6" eb="9">
      <t>シヨウリョウ</t>
    </rPh>
    <phoneticPr fontId="1"/>
  </si>
  <si>
    <t>修　繕　料</t>
    <rPh sb="0" eb="1">
      <t>オサム</t>
    </rPh>
    <rPh sb="2" eb="3">
      <t>ツクロ</t>
    </rPh>
    <rPh sb="4" eb="5">
      <t>リョウ</t>
    </rPh>
    <phoneticPr fontId="1"/>
  </si>
  <si>
    <t>医薬材料費</t>
    <rPh sb="0" eb="2">
      <t>イヤク</t>
    </rPh>
    <rPh sb="2" eb="4">
      <t>ザイリョウ</t>
    </rPh>
    <rPh sb="4" eb="5">
      <t>ヒ</t>
    </rPh>
    <phoneticPr fontId="1"/>
  </si>
  <si>
    <t>光熱水費</t>
    <rPh sb="0" eb="2">
      <t>コウネツ</t>
    </rPh>
    <rPh sb="2" eb="3">
      <t>ミズ</t>
    </rPh>
    <rPh sb="3" eb="4">
      <t>ヒ</t>
    </rPh>
    <phoneticPr fontId="1"/>
  </si>
  <si>
    <t>支出予定額(円)</t>
    <rPh sb="0" eb="2">
      <t>シシュツ</t>
    </rPh>
    <rPh sb="2" eb="4">
      <t>ヨテイ</t>
    </rPh>
    <rPh sb="4" eb="5">
      <t>ガク</t>
    </rPh>
    <rPh sb="6" eb="7">
      <t>エン</t>
    </rPh>
    <phoneticPr fontId="1"/>
  </si>
  <si>
    <t>令和７年度収支予算書</t>
    <rPh sb="0" eb="2">
      <t>レイワ</t>
    </rPh>
    <rPh sb="3" eb="5">
      <t>ネンド</t>
    </rPh>
    <rPh sb="5" eb="7">
      <t>シュウシ</t>
    </rPh>
    <rPh sb="7" eb="9">
      <t>ヨサン</t>
    </rPh>
    <rPh sb="9" eb="10">
      <t>ショ</t>
    </rPh>
    <phoneticPr fontId="1"/>
  </si>
  <si>
    <t>収入</t>
    <rPh sb="0" eb="2">
      <t>シュウニュウ</t>
    </rPh>
    <phoneticPr fontId="1"/>
  </si>
  <si>
    <t>科目</t>
    <rPh sb="0" eb="2">
      <t>カモク</t>
    </rPh>
    <phoneticPr fontId="1"/>
  </si>
  <si>
    <t>予算額</t>
    <rPh sb="0" eb="3">
      <t>ヨサンガク</t>
    </rPh>
    <phoneticPr fontId="1"/>
  </si>
  <si>
    <t>西宮市結核予防費補助金</t>
    <rPh sb="0" eb="3">
      <t>ニシノミヤシ</t>
    </rPh>
    <rPh sb="3" eb="5">
      <t>ケッカク</t>
    </rPh>
    <rPh sb="5" eb="7">
      <t>ヨボウ</t>
    </rPh>
    <rPh sb="7" eb="8">
      <t>ヒ</t>
    </rPh>
    <rPh sb="8" eb="11">
      <t>ホジョキン</t>
    </rPh>
    <phoneticPr fontId="1"/>
  </si>
  <si>
    <t>措置費</t>
    <rPh sb="0" eb="2">
      <t>ソチ</t>
    </rPh>
    <rPh sb="2" eb="3">
      <t>ヒ</t>
    </rPh>
    <phoneticPr fontId="1"/>
  </si>
  <si>
    <t>合　　　　　計</t>
    <rPh sb="0" eb="1">
      <t>ゴウ</t>
    </rPh>
    <rPh sb="6" eb="7">
      <t>ケイ</t>
    </rPh>
    <phoneticPr fontId="1"/>
  </si>
  <si>
    <t>支出</t>
    <rPh sb="0" eb="2">
      <t>シシュツ</t>
    </rPh>
    <phoneticPr fontId="1"/>
  </si>
  <si>
    <t>予算額</t>
    <rPh sb="0" eb="2">
      <t>ヨサン</t>
    </rPh>
    <rPh sb="2" eb="3">
      <t>ガク</t>
    </rPh>
    <phoneticPr fontId="1"/>
  </si>
  <si>
    <t>委託料</t>
    <rPh sb="0" eb="2">
      <t>イタク</t>
    </rPh>
    <rPh sb="2" eb="3">
      <t>リョウ</t>
    </rPh>
    <phoneticPr fontId="1"/>
  </si>
  <si>
    <t>上記は原本と相違ないことを証明する。</t>
    <rPh sb="0" eb="2">
      <t>ジョウキ</t>
    </rPh>
    <rPh sb="3" eb="5">
      <t>ゲンポン</t>
    </rPh>
    <rPh sb="6" eb="8">
      <t>ソウイ</t>
    </rPh>
    <rPh sb="13" eb="15">
      <t>ショウメイ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</si>
  <si>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</si>
  <si>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(</t>
    <phoneticPr fontId="1"/>
  </si>
  <si>
    <t>)</t>
    <phoneticPr fontId="1"/>
  </si>
  <si>
    <t>（別紙２の２）</t>
    <rPh sb="1" eb="3">
      <t>ベッシ</t>
    </rPh>
    <phoneticPr fontId="1"/>
  </si>
  <si>
    <t>（別紙２の１）</t>
    <rPh sb="1" eb="3">
      <t>ベッシ</t>
    </rPh>
    <phoneticPr fontId="1"/>
  </si>
  <si>
    <t>（別紙２の３）</t>
    <rPh sb="1" eb="3">
      <t>ベッシ</t>
    </rPh>
    <phoneticPr fontId="1"/>
  </si>
  <si>
    <t>支出予定年月</t>
    <rPh sb="0" eb="2">
      <t>シシュツ</t>
    </rPh>
    <rPh sb="2" eb="4">
      <t>ヨテイ</t>
    </rPh>
    <rPh sb="4" eb="5">
      <t>ネン</t>
    </rPh>
    <rPh sb="5" eb="6">
      <t>ツキ</t>
    </rPh>
    <phoneticPr fontId="1"/>
  </si>
  <si>
    <t>需　　　用　　　費</t>
    <rPh sb="0" eb="1">
      <t>モトメ</t>
    </rPh>
    <rPh sb="4" eb="5">
      <t>ヨウ</t>
    </rPh>
    <rPh sb="8" eb="9">
      <t>ヒ</t>
    </rPh>
    <phoneticPr fontId="1"/>
  </si>
  <si>
    <t>月</t>
  </si>
  <si>
    <t>月</t>
    <rPh sb="0" eb="1">
      <t>ゲツ</t>
    </rPh>
    <phoneticPr fontId="1"/>
  </si>
  <si>
    <t>年</t>
    <rPh sb="0" eb="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</si>
</sst>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&quot;円&quot;"/>
    <numFmt numFmtId="177" formatCode="\(#,##0\)"/>
    <numFmt numFmtId="178" formatCode="\(#,##0&quot;円&quot;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0" fillId="0" borderId="12" xfId="0" applyBorder="1">
      <alignment vertical="center"/>
    </xf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9" fontId="0" fillId="0" borderId="0" xfId="0" applyNumberFormat="1" applyBorder="1">
      <alignment vertical="center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3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58" fontId="8" fillId="0" borderId="0" xfId="0" applyNumberFormat="1" applyFont="1">
      <alignment vertical="center"/>
    </xf>
    <xf numFmtId="0" fontId="8" fillId="0" borderId="0" xfId="0" applyFont="1" applyAlignment="1">
      <alignment vertical="center" wrapText="1" shrinkToFit="1"/>
    </xf>
    <xf numFmtId="0" fontId="8" fillId="0" borderId="0" xfId="0" applyFont="1" applyAlignment="1">
      <alignment horizontal="right" vertical="center" wrapText="1" shrinkToFit="1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38" fontId="5" fillId="2" borderId="2" xfId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38" fontId="5" fillId="0" borderId="23" xfId="1" applyFont="1" applyBorder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9" fontId="6" fillId="0" borderId="0" xfId="0" applyNumberFormat="1" applyFont="1" applyBorder="1">
      <alignment vertical="center"/>
    </xf>
    <xf numFmtId="176" fontId="7" fillId="0" borderId="0" xfId="0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176" fontId="0" fillId="0" borderId="38" xfId="0" applyNumberForma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43" xfId="0" applyFont="1" applyBorder="1">
      <alignment vertical="center"/>
    </xf>
    <xf numFmtId="9" fontId="6" fillId="0" borderId="46" xfId="0" applyNumberFormat="1" applyFont="1" applyBorder="1">
      <alignment vertical="center"/>
    </xf>
    <xf numFmtId="9" fontId="6" fillId="0" borderId="47" xfId="0" applyNumberFormat="1" applyFont="1" applyBorder="1">
      <alignment vertical="center"/>
    </xf>
    <xf numFmtId="0" fontId="6" fillId="0" borderId="40" xfId="0" applyFont="1" applyFill="1" applyBorder="1">
      <alignment vertical="center"/>
    </xf>
    <xf numFmtId="9" fontId="6" fillId="0" borderId="50" xfId="0" applyNumberFormat="1" applyFont="1" applyBorder="1">
      <alignment vertical="center"/>
    </xf>
    <xf numFmtId="9" fontId="6" fillId="0" borderId="42" xfId="0" applyNumberFormat="1" applyFont="1" applyBorder="1" applyAlignment="1">
      <alignment vertical="center"/>
    </xf>
    <xf numFmtId="9" fontId="6" fillId="0" borderId="49" xfId="0" applyNumberFormat="1" applyFont="1" applyBorder="1" applyAlignment="1">
      <alignment vertical="center"/>
    </xf>
    <xf numFmtId="0" fontId="6" fillId="2" borderId="26" xfId="0" applyFont="1" applyFill="1" applyBorder="1">
      <alignment vertical="center"/>
    </xf>
    <xf numFmtId="176" fontId="7" fillId="0" borderId="0" xfId="0" applyNumberFormat="1" applyFont="1" applyBorder="1" applyAlignment="1">
      <alignment horizontal="center" vertical="center"/>
    </xf>
    <xf numFmtId="9" fontId="6" fillId="0" borderId="48" xfId="0" applyNumberFormat="1" applyFont="1" applyBorder="1">
      <alignment vertical="center"/>
    </xf>
    <xf numFmtId="9" fontId="6" fillId="0" borderId="52" xfId="0" applyNumberFormat="1" applyFont="1" applyBorder="1">
      <alignment vertical="center"/>
    </xf>
    <xf numFmtId="0" fontId="6" fillId="0" borderId="41" xfId="0" applyFont="1" applyBorder="1">
      <alignment vertical="center"/>
    </xf>
    <xf numFmtId="177" fontId="5" fillId="0" borderId="11" xfId="1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0" fillId="0" borderId="0" xfId="0">
      <alignment vertical="center"/>
    </xf>
    <xf numFmtId="0" fontId="5" fillId="0" borderId="39" xfId="0" applyFont="1" applyBorder="1" applyAlignment="1">
      <alignment horizontal="center" vertical="center"/>
    </xf>
    <xf numFmtId="0" fontId="5" fillId="0" borderId="48" xfId="0" applyFont="1" applyBorder="1" applyAlignment="1">
      <alignment horizontal="right" vertical="center"/>
    </xf>
    <xf numFmtId="0" fontId="5" fillId="0" borderId="5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0" fillId="0" borderId="0" xfId="0" applyAlignment="1">
      <alignment vertical="top"/>
    </xf>
    <xf numFmtId="177" fontId="5" fillId="2" borderId="11" xfId="0" applyNumberFormat="1" applyFont="1" applyFill="1" applyBorder="1" applyAlignment="1">
      <alignment horizontal="right" vertical="center" wrapText="1"/>
    </xf>
    <xf numFmtId="177" fontId="5" fillId="0" borderId="11" xfId="1" applyNumberFormat="1" applyFont="1" applyBorder="1" applyAlignment="1">
      <alignment horizontal="right" vertical="center" wrapText="1"/>
    </xf>
    <xf numFmtId="177" fontId="5" fillId="0" borderId="11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38" fontId="5" fillId="2" borderId="4" xfId="1" applyFont="1" applyFill="1" applyBorder="1" applyAlignment="1">
      <alignment horizontal="right" vertical="top"/>
    </xf>
    <xf numFmtId="0" fontId="0" fillId="0" borderId="24" xfId="0" applyBorder="1">
      <alignment vertical="center"/>
    </xf>
    <xf numFmtId="38" fontId="6" fillId="0" borderId="23" xfId="1" applyFont="1" applyBorder="1">
      <alignment vertical="center"/>
    </xf>
    <xf numFmtId="177" fontId="6" fillId="0" borderId="11" xfId="1" applyNumberFormat="1" applyFont="1" applyBorder="1">
      <alignment vertical="center"/>
    </xf>
    <xf numFmtId="177" fontId="5" fillId="2" borderId="11" xfId="1" applyNumberFormat="1" applyFont="1" applyFill="1" applyBorder="1" applyAlignment="1">
      <alignment horizontal="right" vertical="top"/>
    </xf>
    <xf numFmtId="0" fontId="5" fillId="2" borderId="4" xfId="1" applyNumberFormat="1" applyFont="1" applyFill="1" applyBorder="1" applyAlignment="1">
      <alignment horizontal="right" vertical="top"/>
    </xf>
    <xf numFmtId="178" fontId="0" fillId="0" borderId="37" xfId="0" applyNumberForma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 wrapText="1"/>
    </xf>
    <xf numFmtId="177" fontId="6" fillId="2" borderId="12" xfId="0" applyNumberFormat="1" applyFont="1" applyFill="1" applyBorder="1" applyAlignment="1">
      <alignment vertical="center"/>
    </xf>
    <xf numFmtId="177" fontId="6" fillId="2" borderId="50" xfId="0" applyNumberFormat="1" applyFont="1" applyFill="1" applyBorder="1">
      <alignment vertical="center"/>
    </xf>
    <xf numFmtId="177" fontId="6" fillId="0" borderId="50" xfId="0" applyNumberFormat="1" applyFont="1" applyBorder="1">
      <alignment vertical="center"/>
    </xf>
    <xf numFmtId="3" fontId="6" fillId="0" borderId="48" xfId="0" applyNumberFormat="1" applyFont="1" applyBorder="1">
      <alignment vertical="center"/>
    </xf>
    <xf numFmtId="37" fontId="6" fillId="2" borderId="26" xfId="1" applyNumberFormat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5" xfId="0" applyFont="1" applyBorder="1" applyAlignment="1">
      <alignment horizontal="right" vertical="center" wrapText="1"/>
    </xf>
    <xf numFmtId="0" fontId="5" fillId="0" borderId="34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top" wrapText="1"/>
    </xf>
    <xf numFmtId="0" fontId="5" fillId="0" borderId="10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1" xfId="0" applyFont="1" applyBorder="1" applyAlignment="1">
      <alignment horizontal="right" vertical="center"/>
    </xf>
    <xf numFmtId="0" fontId="5" fillId="0" borderId="48" xfId="0" applyFont="1" applyBorder="1" applyAlignment="1">
      <alignment horizontal="right" vertical="center"/>
    </xf>
    <xf numFmtId="0" fontId="5" fillId="0" borderId="47" xfId="0" applyFont="1" applyBorder="1" applyAlignment="1">
      <alignment horizontal="right" vertical="center"/>
    </xf>
    <xf numFmtId="176" fontId="7" fillId="0" borderId="37" xfId="0" applyNumberFormat="1" applyFont="1" applyBorder="1" applyAlignment="1">
      <alignment horizontal="center" vertical="center"/>
    </xf>
    <xf numFmtId="176" fontId="7" fillId="0" borderId="38" xfId="0" applyNumberFormat="1" applyFont="1" applyBorder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7" fontId="6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23" xfId="0" applyNumberFormat="1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2" borderId="43" xfId="1" applyNumberFormat="1" applyFont="1" applyFill="1" applyBorder="1" applyAlignment="1">
      <alignment horizontal="center" vertical="center"/>
    </xf>
    <xf numFmtId="0" fontId="5" fillId="2" borderId="42" xfId="1" applyNumberFormat="1" applyFont="1" applyFill="1" applyBorder="1" applyAlignment="1">
      <alignment horizontal="center" vertical="center"/>
    </xf>
    <xf numFmtId="38" fontId="5" fillId="2" borderId="50" xfId="1" applyFont="1" applyFill="1" applyBorder="1" applyAlignment="1">
      <alignment horizontal="center" vertical="center"/>
    </xf>
    <xf numFmtId="38" fontId="5" fillId="2" borderId="26" xfId="1" applyFont="1" applyFill="1" applyBorder="1" applyAlignment="1">
      <alignment horizontal="center" vertical="center"/>
    </xf>
    <xf numFmtId="0" fontId="5" fillId="2" borderId="50" xfId="1" applyNumberFormat="1" applyFont="1" applyFill="1" applyBorder="1" applyAlignment="1">
      <alignment horizontal="center" vertical="center"/>
    </xf>
    <xf numFmtId="0" fontId="5" fillId="2" borderId="26" xfId="1" applyNumberFormat="1" applyFont="1" applyFill="1" applyBorder="1" applyAlignment="1">
      <alignment horizontal="center" vertical="center"/>
    </xf>
    <xf numFmtId="38" fontId="5" fillId="2" borderId="33" xfId="1" applyFont="1" applyFill="1" applyBorder="1" applyAlignment="1">
      <alignment horizontal="center" vertical="center"/>
    </xf>
    <xf numFmtId="38" fontId="5" fillId="2" borderId="15" xfId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textRotation="255"/>
    </xf>
    <xf numFmtId="0" fontId="5" fillId="0" borderId="28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26" xfId="0" applyFont="1" applyBorder="1">
      <alignment vertical="center"/>
    </xf>
    <xf numFmtId="0" fontId="10" fillId="0" borderId="27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8" fillId="0" borderId="0" xfId="0" applyFont="1">
      <alignment vertical="center"/>
    </xf>
    <xf numFmtId="38" fontId="10" fillId="0" borderId="27" xfId="1" applyFont="1" applyBorder="1" applyAlignment="1">
      <alignment horizontal="center" vertical="center"/>
    </xf>
    <xf numFmtId="38" fontId="10" fillId="0" borderId="53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5" fillId="0" borderId="4" xfId="1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3" fontId="5" fillId="0" borderId="2" xfId="1" applyNumberFormat="1" applyFont="1" applyBorder="1" applyAlignment="1">
      <alignment horizontal="right" vertical="center"/>
    </xf>
    <xf numFmtId="3" fontId="5" fillId="0" borderId="23" xfId="1" applyNumberFormat="1" applyFont="1" applyBorder="1" applyAlignment="1">
      <alignment horizontal="right" vertical="center"/>
    </xf>
    <xf numFmtId="0" fontId="6" fillId="0" borderId="1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1666875</xdr:colOff>
      <xdr:row>20</xdr:row>
      <xdr:rowOff>123825</xdr:rowOff>
    </xdr:from>
    <xdr:ext cx="3829050" cy="1781176"/>
    <xdr:sp macro="" textlink="">
      <xdr:nvSpPr>
        <xdr:cNvPr id="2" name="テキスト ボックス 1"/>
        <xdr:cNvSpPr txBox="1"/>
      </xdr:nvSpPr>
      <xdr:spPr>
        <a:xfrm>
          <a:off x="1885950" y="7029450"/>
          <a:ext cx="3829050" cy="17811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学校又は施設名の名称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学校又は施設の設置者の氏名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view="pageLayout" zoomScaleNormal="85" workbookViewId="0"/>
  </sheetViews>
  <sheetFormatPr defaultRowHeight="13.5" x14ac:dyDescent="0.15"/>
  <cols>
    <col min="1" max="1" width="5" customWidth="1"/>
    <col min="2" max="2" width="12.75" customWidth="1"/>
    <col min="3" max="9" width="13.625" customWidth="1"/>
    <col min="10" max="10" width="15.75" customWidth="1"/>
  </cols>
  <sheetData>
    <row r="1" spans="1:10" ht="19.5" customHeight="1" x14ac:dyDescent="0.15">
      <c r="A1" s="18" t="s">
        <v>78</v>
      </c>
    </row>
    <row r="3" spans="1:10" ht="24" x14ac:dyDescent="0.15">
      <c r="A3" s="76" t="s">
        <v>11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27.75" customHeight="1" thickBot="1" x14ac:dyDescent="0.2"/>
    <row r="5" spans="1:10" ht="39.950000000000003" customHeight="1" x14ac:dyDescent="0.15">
      <c r="A5" s="90" t="s">
        <v>0</v>
      </c>
      <c r="B5" s="91"/>
      <c r="C5" s="15" t="s">
        <v>3</v>
      </c>
      <c r="D5" s="15" t="s">
        <v>4</v>
      </c>
      <c r="E5" s="15" t="s">
        <v>5</v>
      </c>
      <c r="F5" s="15" t="s">
        <v>8</v>
      </c>
      <c r="G5" s="15" t="s">
        <v>9</v>
      </c>
      <c r="H5" s="15" t="s">
        <v>6</v>
      </c>
      <c r="I5" s="15" t="s">
        <v>10</v>
      </c>
      <c r="J5" s="78" t="s">
        <v>7</v>
      </c>
    </row>
    <row r="6" spans="1:10" ht="15" customHeight="1" x14ac:dyDescent="0.15">
      <c r="A6" s="92"/>
      <c r="B6" s="93"/>
      <c r="C6" s="16" t="s">
        <v>29</v>
      </c>
      <c r="D6" s="16" t="s">
        <v>30</v>
      </c>
      <c r="E6" s="17" t="s">
        <v>31</v>
      </c>
      <c r="F6" s="16" t="s">
        <v>32</v>
      </c>
      <c r="G6" s="16" t="s">
        <v>33</v>
      </c>
      <c r="H6" s="16" t="s">
        <v>34</v>
      </c>
      <c r="I6" s="16" t="s">
        <v>35</v>
      </c>
      <c r="J6" s="79"/>
    </row>
    <row r="7" spans="1:10" s="24" customFormat="1" ht="33" customHeight="1" x14ac:dyDescent="0.15">
      <c r="A7" s="80" t="s">
        <v>1</v>
      </c>
      <c r="B7" s="81"/>
      <c r="C7" s="59"/>
      <c r="D7" s="59"/>
      <c r="E7" s="60">
        <f>C7-D7</f>
        <v>0</v>
      </c>
      <c r="F7" s="70">
        <f>'変更支出計画書（別紙2の3）'!C46</f>
        <v>0</v>
      </c>
      <c r="G7" s="50">
        <f>'変更事業計画書（別紙2の2）'!J14</f>
        <v>0</v>
      </c>
      <c r="H7" s="88"/>
      <c r="I7" s="88"/>
      <c r="J7" s="30"/>
    </row>
    <row r="8" spans="1:10" ht="33" customHeight="1" x14ac:dyDescent="0.15">
      <c r="A8" s="82"/>
      <c r="B8" s="83"/>
      <c r="C8" s="25"/>
      <c r="D8" s="25"/>
      <c r="E8" s="164">
        <f>C8-D8</f>
        <v>0</v>
      </c>
      <c r="F8" s="165">
        <f>'変更支出計画書（別紙2の3）'!C47</f>
        <v>0</v>
      </c>
      <c r="G8" s="166">
        <f>'変更事業計画書（別紙2の2）'!J15</f>
        <v>0</v>
      </c>
      <c r="H8" s="89"/>
      <c r="I8" s="89"/>
      <c r="J8" s="29"/>
    </row>
    <row r="9" spans="1:10" s="24" customFormat="1" ht="33" customHeight="1" x14ac:dyDescent="0.15">
      <c r="A9" s="84" t="s">
        <v>2</v>
      </c>
      <c r="B9" s="85"/>
      <c r="C9" s="61">
        <f>C7</f>
        <v>0</v>
      </c>
      <c r="D9" s="61">
        <f>D7</f>
        <v>0</v>
      </c>
      <c r="E9" s="60">
        <f t="shared" ref="E9:E10" si="0">C9-D9</f>
        <v>0</v>
      </c>
      <c r="F9" s="50">
        <f>F7</f>
        <v>0</v>
      </c>
      <c r="G9" s="50">
        <f>G7</f>
        <v>0</v>
      </c>
      <c r="H9" s="50">
        <f>MIN(F9:G9)</f>
        <v>0</v>
      </c>
      <c r="I9" s="50">
        <f>ROUNDDOWN(H9*2/3,0)</f>
        <v>0</v>
      </c>
      <c r="J9" s="51"/>
    </row>
    <row r="10" spans="1:10" ht="33" customHeight="1" thickBot="1" x14ac:dyDescent="0.2">
      <c r="A10" s="86"/>
      <c r="B10" s="87"/>
      <c r="C10" s="27">
        <f>(C8)</f>
        <v>0</v>
      </c>
      <c r="D10" s="27">
        <f>(D8)</f>
        <v>0</v>
      </c>
      <c r="E10" s="164">
        <f t="shared" si="0"/>
        <v>0</v>
      </c>
      <c r="F10" s="27">
        <f>F8</f>
        <v>0</v>
      </c>
      <c r="G10" s="167">
        <f>G8</f>
        <v>0</v>
      </c>
      <c r="H10" s="27">
        <f>MIN(F10:G10)</f>
        <v>0</v>
      </c>
      <c r="I10" s="27">
        <f>ROUNDDOWN(H10*2/3,0)</f>
        <v>0</v>
      </c>
      <c r="J10" s="28"/>
    </row>
    <row r="11" spans="1:10" x14ac:dyDescent="0.15">
      <c r="E11" s="1"/>
    </row>
    <row r="12" spans="1:10" ht="35.25" customHeight="1" x14ac:dyDescent="0.15">
      <c r="A12" s="58" t="s">
        <v>12</v>
      </c>
      <c r="B12" s="94" t="s">
        <v>13</v>
      </c>
      <c r="C12" s="94"/>
      <c r="D12" s="94"/>
      <c r="E12" s="94"/>
      <c r="F12" s="94"/>
      <c r="G12" s="94"/>
      <c r="H12" s="94"/>
      <c r="I12" s="94"/>
      <c r="J12" s="94"/>
    </row>
    <row r="14" spans="1:10" ht="18.75" customHeight="1" x14ac:dyDescent="0.15">
      <c r="B14" s="77" t="s">
        <v>14</v>
      </c>
      <c r="C14" s="77"/>
      <c r="D14" s="77"/>
      <c r="E14" s="77"/>
      <c r="F14" s="77"/>
      <c r="G14" s="77"/>
      <c r="H14" s="77"/>
      <c r="I14" s="77"/>
      <c r="J14" s="77"/>
    </row>
  </sheetData>
  <mergeCells count="9">
    <mergeCell ref="A3:J3"/>
    <mergeCell ref="B14:J14"/>
    <mergeCell ref="J5:J6"/>
    <mergeCell ref="A7:B8"/>
    <mergeCell ref="A9:B10"/>
    <mergeCell ref="H7:H8"/>
    <mergeCell ref="I7:I8"/>
    <mergeCell ref="A5:B6"/>
    <mergeCell ref="B12:J12"/>
  </mergeCells>
  <phoneticPr fontId="1"/>
  <pageMargins left="0.78700000000000003" right="0.78700000000000003" top="0.98399999999999999" bottom="0.98399999999999999" header="0.51200000000000001" footer="0.51200000000000001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view="pageLayout" zoomScaleNormal="85" workbookViewId="0"/>
  </sheetViews>
  <sheetFormatPr defaultRowHeight="13.5" x14ac:dyDescent="0.15"/>
  <cols>
    <col min="1" max="1" width="21.375" customWidth="1"/>
    <col min="2" max="2" width="17.125" customWidth="1"/>
    <col min="3" max="4" width="16.5" customWidth="1"/>
    <col min="5" max="5" width="2.125" style="24" customWidth="1"/>
    <col min="6" max="6" width="14.75" customWidth="1"/>
    <col min="7" max="7" width="2.125" style="24" customWidth="1"/>
    <col min="8" max="8" width="4" customWidth="1"/>
    <col min="9" max="9" width="17.125" customWidth="1"/>
    <col min="10" max="10" width="18.375" customWidth="1"/>
  </cols>
  <sheetData>
    <row r="1" spans="1:10" ht="19.5" customHeight="1" x14ac:dyDescent="0.15">
      <c r="A1" s="18" t="s">
        <v>77</v>
      </c>
    </row>
    <row r="3" spans="1:10" ht="24" x14ac:dyDescent="0.15">
      <c r="A3" s="76" t="s">
        <v>36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28.5" customHeight="1" thickBot="1" x14ac:dyDescent="0.2"/>
    <row r="5" spans="1:10" ht="43.5" customHeight="1" x14ac:dyDescent="0.15">
      <c r="A5" s="95"/>
      <c r="B5" s="98" t="s">
        <v>17</v>
      </c>
      <c r="C5" s="9" t="s">
        <v>19</v>
      </c>
      <c r="D5" s="53" t="s">
        <v>21</v>
      </c>
      <c r="E5" s="103" t="s">
        <v>22</v>
      </c>
      <c r="F5" s="104"/>
      <c r="G5" s="105"/>
    </row>
    <row r="6" spans="1:10" ht="43.5" customHeight="1" x14ac:dyDescent="0.15">
      <c r="A6" s="96"/>
      <c r="B6" s="99"/>
      <c r="C6" s="11" t="s">
        <v>20</v>
      </c>
      <c r="D6" s="55"/>
      <c r="E6" s="106" t="s">
        <v>23</v>
      </c>
      <c r="F6" s="107"/>
      <c r="G6" s="108"/>
    </row>
    <row r="7" spans="1:10" ht="25.5" customHeight="1" thickBot="1" x14ac:dyDescent="0.2">
      <c r="A7" s="97"/>
      <c r="B7" s="12" t="s">
        <v>18</v>
      </c>
      <c r="C7" s="12" t="s">
        <v>24</v>
      </c>
      <c r="D7" s="54"/>
      <c r="E7" s="109" t="s">
        <v>25</v>
      </c>
      <c r="F7" s="110"/>
      <c r="G7" s="111"/>
    </row>
    <row r="8" spans="1:10" ht="30" customHeight="1" x14ac:dyDescent="0.15">
      <c r="A8" s="100" t="s">
        <v>28</v>
      </c>
      <c r="B8" s="117"/>
      <c r="C8" s="116"/>
      <c r="D8" s="71"/>
      <c r="E8" s="41" t="s">
        <v>75</v>
      </c>
      <c r="F8" s="33" t="str">
        <f>IFERROR(D8/C8,"" )</f>
        <v/>
      </c>
      <c r="G8" s="39" t="s">
        <v>76</v>
      </c>
    </row>
    <row r="9" spans="1:10" s="24" customFormat="1" ht="30" customHeight="1" x14ac:dyDescent="0.15">
      <c r="A9" s="101"/>
      <c r="B9" s="118"/>
      <c r="C9" s="115"/>
      <c r="D9" s="45"/>
      <c r="E9" s="43" t="str">
        <f>IFERROR(D9/C9, "")</f>
        <v/>
      </c>
      <c r="F9" s="33" t="str">
        <f>IFERROR(D9/C8, "")</f>
        <v/>
      </c>
      <c r="G9" s="44"/>
    </row>
    <row r="10" spans="1:10" ht="30" customHeight="1" x14ac:dyDescent="0.15">
      <c r="A10" s="102" t="s">
        <v>26</v>
      </c>
      <c r="B10" s="119"/>
      <c r="C10" s="114"/>
      <c r="D10" s="72"/>
      <c r="E10" s="41" t="s">
        <v>75</v>
      </c>
      <c r="F10" s="42" t="str">
        <f>IFERROR(D10/C10, "")</f>
        <v/>
      </c>
      <c r="G10" s="39" t="s">
        <v>76</v>
      </c>
    </row>
    <row r="11" spans="1:10" s="24" customFormat="1" ht="30" customHeight="1" x14ac:dyDescent="0.15">
      <c r="A11" s="101"/>
      <c r="B11" s="118"/>
      <c r="C11" s="115"/>
      <c r="D11" s="75"/>
      <c r="E11" s="43" t="str">
        <f>IFERROR(D11/C11, "")</f>
        <v/>
      </c>
      <c r="F11" s="33" t="str">
        <f>IFERROR(D11/C10, "")</f>
        <v/>
      </c>
      <c r="G11" s="44"/>
    </row>
    <row r="12" spans="1:10" ht="30" customHeight="1" thickBot="1" x14ac:dyDescent="0.2">
      <c r="A12" s="102" t="s">
        <v>27</v>
      </c>
      <c r="B12" s="119"/>
      <c r="C12" s="114"/>
      <c r="D12" s="72"/>
      <c r="E12" s="41" t="s">
        <v>75</v>
      </c>
      <c r="F12" s="42" t="str">
        <f>IFERROR(D12/C12, "")</f>
        <v/>
      </c>
      <c r="G12" s="39" t="s">
        <v>76</v>
      </c>
      <c r="I12" s="24"/>
      <c r="J12" s="24"/>
    </row>
    <row r="13" spans="1:10" s="24" customFormat="1" ht="30" customHeight="1" thickBot="1" x14ac:dyDescent="0.2">
      <c r="A13" s="101"/>
      <c r="B13" s="118"/>
      <c r="C13" s="115"/>
      <c r="D13" s="45"/>
      <c r="E13" s="43" t="str">
        <f>IFERROR(D13/C13, "")</f>
        <v/>
      </c>
      <c r="F13" s="33" t="str">
        <f>IFERROR(D13/C12, "")</f>
        <v/>
      </c>
      <c r="G13" s="44"/>
      <c r="I13" s="13" t="s">
        <v>15</v>
      </c>
      <c r="J13" s="14" t="s">
        <v>16</v>
      </c>
    </row>
    <row r="14" spans="1:10" ht="30" customHeight="1" x14ac:dyDescent="0.15">
      <c r="A14" s="102" t="s">
        <v>40</v>
      </c>
      <c r="B14" s="121">
        <f>SUM(B8:B13)</f>
        <v>0</v>
      </c>
      <c r="C14" s="168">
        <f>SUM(C8:C13)</f>
        <v>0</v>
      </c>
      <c r="D14" s="73">
        <f>SUM(D8,D10,D12)</f>
        <v>0</v>
      </c>
      <c r="E14" s="38" t="s">
        <v>75</v>
      </c>
      <c r="F14" s="42" t="str">
        <f>IFERROR(D14/C14, "")</f>
        <v/>
      </c>
      <c r="G14" s="48" t="s">
        <v>76</v>
      </c>
      <c r="H14" s="4"/>
      <c r="I14" s="112">
        <v>1767</v>
      </c>
      <c r="J14" s="69">
        <f>D14*I14</f>
        <v>0</v>
      </c>
    </row>
    <row r="15" spans="1:10" s="24" customFormat="1" ht="30" customHeight="1" thickBot="1" x14ac:dyDescent="0.2">
      <c r="A15" s="120"/>
      <c r="B15" s="122"/>
      <c r="C15" s="123"/>
      <c r="D15" s="74">
        <f>SUM(D9,D11,D13)</f>
        <v>0</v>
      </c>
      <c r="E15" s="49"/>
      <c r="F15" s="47" t="str">
        <f>IFERROR(D15/C14, "")</f>
        <v/>
      </c>
      <c r="G15" s="40"/>
      <c r="H15" s="4"/>
      <c r="I15" s="113"/>
      <c r="J15" s="36">
        <f>D15*I14</f>
        <v>0</v>
      </c>
    </row>
    <row r="16" spans="1:10" s="24" customFormat="1" ht="30" customHeight="1" x14ac:dyDescent="0.15">
      <c r="A16" s="31"/>
      <c r="B16" s="37"/>
      <c r="C16" s="32"/>
      <c r="D16" s="32"/>
      <c r="E16" s="32"/>
      <c r="F16" s="33"/>
      <c r="G16" s="33"/>
      <c r="H16" s="4"/>
      <c r="I16" s="46"/>
      <c r="J16" s="35"/>
    </row>
    <row r="17" spans="1:10" s="2" customFormat="1" ht="54.75" customHeight="1" x14ac:dyDescent="0.15">
      <c r="A17" s="7"/>
      <c r="B17" s="4"/>
      <c r="C17" s="4"/>
      <c r="D17" s="4"/>
      <c r="E17" s="4"/>
      <c r="F17" s="5"/>
      <c r="G17" s="5"/>
      <c r="H17" s="6"/>
      <c r="I17" s="34"/>
      <c r="J17" s="35"/>
    </row>
    <row r="18" spans="1:10" ht="54.75" customHeight="1" x14ac:dyDescent="0.15">
      <c r="A18" s="3"/>
      <c r="B18" s="8"/>
      <c r="I18" s="4"/>
      <c r="J18" s="2"/>
    </row>
  </sheetData>
  <mergeCells count="19">
    <mergeCell ref="A12:A13"/>
    <mergeCell ref="I14:I15"/>
    <mergeCell ref="C12:C13"/>
    <mergeCell ref="C8:C9"/>
    <mergeCell ref="C10:C11"/>
    <mergeCell ref="B8:B9"/>
    <mergeCell ref="B10:B11"/>
    <mergeCell ref="B12:B13"/>
    <mergeCell ref="A14:A15"/>
    <mergeCell ref="B14:B15"/>
    <mergeCell ref="C14:C15"/>
    <mergeCell ref="A5:A7"/>
    <mergeCell ref="B5:B6"/>
    <mergeCell ref="A3:J3"/>
    <mergeCell ref="A8:A9"/>
    <mergeCell ref="A10:A11"/>
    <mergeCell ref="E5:G5"/>
    <mergeCell ref="E6:G6"/>
    <mergeCell ref="E7:G7"/>
  </mergeCells>
  <phoneticPr fontId="1"/>
  <pageMargins left="0.59055118110236227" right="0.59055118110236227" top="0.78740157480314965" bottom="0.39370078740157483" header="0.51181102362204722" footer="0.51181102362204722"/>
  <pageSetup paperSize="9" scale="99" orientation="landscape" r:id="rId1"/>
  <headerFooter alignWithMargins="0"/>
  <ignoredErrors>
    <ignoredError sqref="F10:F12 F13:F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view="pageLayout" zoomScaleNormal="85" workbookViewId="0"/>
  </sheetViews>
  <sheetFormatPr defaultRowHeight="13.5" x14ac:dyDescent="0.15"/>
  <cols>
    <col min="1" max="1" width="7.125" style="52" customWidth="1"/>
    <col min="2" max="2" width="15" style="52" customWidth="1"/>
    <col min="3" max="3" width="21.125" style="52" customWidth="1"/>
    <col min="4" max="4" width="8.75" style="52" customWidth="1"/>
    <col min="5" max="5" width="4.125" style="52" customWidth="1"/>
    <col min="6" max="6" width="3.5" style="52" customWidth="1"/>
    <col min="7" max="7" width="4.125" style="52" customWidth="1"/>
    <col min="8" max="8" width="18.75" style="52" customWidth="1"/>
    <col min="9" max="16384" width="9" style="52"/>
  </cols>
  <sheetData>
    <row r="1" spans="1:8" ht="19.5" customHeight="1" x14ac:dyDescent="0.15">
      <c r="A1" s="18" t="s">
        <v>79</v>
      </c>
    </row>
    <row r="2" spans="1:8" ht="7.5" customHeight="1" x14ac:dyDescent="0.15"/>
    <row r="3" spans="1:8" ht="27" customHeight="1" x14ac:dyDescent="0.15">
      <c r="A3" s="76" t="s">
        <v>41</v>
      </c>
      <c r="B3" s="76"/>
      <c r="C3" s="76"/>
      <c r="D3" s="76"/>
      <c r="E3" s="76"/>
      <c r="F3" s="76"/>
      <c r="G3" s="76"/>
      <c r="H3" s="76"/>
    </row>
    <row r="4" spans="1:8" ht="22.5" customHeight="1" thickBot="1" x14ac:dyDescent="0.2"/>
    <row r="5" spans="1:8" ht="30" customHeight="1" x14ac:dyDescent="0.15">
      <c r="A5" s="124" t="s">
        <v>53</v>
      </c>
      <c r="B5" s="125"/>
      <c r="C5" s="9" t="s">
        <v>62</v>
      </c>
      <c r="D5" s="103" t="s">
        <v>80</v>
      </c>
      <c r="E5" s="104"/>
      <c r="F5" s="104"/>
      <c r="G5" s="125"/>
      <c r="H5" s="10" t="s">
        <v>54</v>
      </c>
    </row>
    <row r="6" spans="1:8" ht="16.5" customHeight="1" x14ac:dyDescent="0.15">
      <c r="A6" s="80" t="s">
        <v>42</v>
      </c>
      <c r="B6" s="81"/>
      <c r="C6" s="67"/>
      <c r="D6" s="126"/>
      <c r="E6" s="128" t="s">
        <v>84</v>
      </c>
      <c r="F6" s="130"/>
      <c r="G6" s="132" t="s">
        <v>82</v>
      </c>
      <c r="H6" s="147"/>
    </row>
    <row r="7" spans="1:8" ht="16.5" customHeight="1" x14ac:dyDescent="0.15">
      <c r="A7" s="82"/>
      <c r="B7" s="83"/>
      <c r="C7" s="63"/>
      <c r="D7" s="127"/>
      <c r="E7" s="129"/>
      <c r="F7" s="131"/>
      <c r="G7" s="133"/>
      <c r="H7" s="148"/>
    </row>
    <row r="8" spans="1:8" ht="16.5" customHeight="1" x14ac:dyDescent="0.15">
      <c r="A8" s="134" t="s">
        <v>43</v>
      </c>
      <c r="B8" s="135"/>
      <c r="C8" s="67"/>
      <c r="D8" s="126"/>
      <c r="E8" s="128" t="s">
        <v>84</v>
      </c>
      <c r="F8" s="130"/>
      <c r="G8" s="132" t="s">
        <v>82</v>
      </c>
      <c r="H8" s="147"/>
    </row>
    <row r="9" spans="1:8" ht="16.5" customHeight="1" x14ac:dyDescent="0.15">
      <c r="A9" s="92"/>
      <c r="B9" s="136"/>
      <c r="C9" s="63"/>
      <c r="D9" s="127"/>
      <c r="E9" s="129"/>
      <c r="F9" s="131"/>
      <c r="G9" s="133"/>
      <c r="H9" s="148"/>
    </row>
    <row r="10" spans="1:8" ht="16.5" customHeight="1" x14ac:dyDescent="0.15">
      <c r="A10" s="80" t="s">
        <v>44</v>
      </c>
      <c r="B10" s="81"/>
      <c r="C10" s="67"/>
      <c r="D10" s="126"/>
      <c r="E10" s="128" t="s">
        <v>84</v>
      </c>
      <c r="F10" s="130"/>
      <c r="G10" s="132" t="s">
        <v>82</v>
      </c>
      <c r="H10" s="147"/>
    </row>
    <row r="11" spans="1:8" ht="16.5" customHeight="1" x14ac:dyDescent="0.15">
      <c r="A11" s="82"/>
      <c r="B11" s="83"/>
      <c r="C11" s="63"/>
      <c r="D11" s="127"/>
      <c r="E11" s="129"/>
      <c r="F11" s="131"/>
      <c r="G11" s="133"/>
      <c r="H11" s="148"/>
    </row>
    <row r="12" spans="1:8" ht="16.5" customHeight="1" x14ac:dyDescent="0.15">
      <c r="A12" s="80" t="s">
        <v>45</v>
      </c>
      <c r="B12" s="81"/>
      <c r="C12" s="67"/>
      <c r="D12" s="126"/>
      <c r="E12" s="128" t="s">
        <v>84</v>
      </c>
      <c r="F12" s="130"/>
      <c r="G12" s="132" t="s">
        <v>82</v>
      </c>
      <c r="H12" s="147"/>
    </row>
    <row r="13" spans="1:8" ht="16.5" customHeight="1" x14ac:dyDescent="0.15">
      <c r="A13" s="82"/>
      <c r="B13" s="83"/>
      <c r="C13" s="63"/>
      <c r="D13" s="127"/>
      <c r="E13" s="129"/>
      <c r="F13" s="131"/>
      <c r="G13" s="133"/>
      <c r="H13" s="148"/>
    </row>
    <row r="14" spans="1:8" ht="16.5" customHeight="1" x14ac:dyDescent="0.15">
      <c r="A14" s="80" t="s">
        <v>46</v>
      </c>
      <c r="B14" s="81"/>
      <c r="C14" s="67"/>
      <c r="D14" s="126"/>
      <c r="E14" s="128" t="s">
        <v>84</v>
      </c>
      <c r="F14" s="130"/>
      <c r="G14" s="132" t="s">
        <v>82</v>
      </c>
      <c r="H14" s="147"/>
    </row>
    <row r="15" spans="1:8" ht="16.5" customHeight="1" x14ac:dyDescent="0.15">
      <c r="A15" s="82"/>
      <c r="B15" s="83"/>
      <c r="C15" s="63"/>
      <c r="D15" s="127"/>
      <c r="E15" s="129"/>
      <c r="F15" s="131"/>
      <c r="G15" s="133"/>
      <c r="H15" s="148"/>
    </row>
    <row r="16" spans="1:8" ht="16.5" customHeight="1" x14ac:dyDescent="0.15">
      <c r="A16" s="142" t="s">
        <v>81</v>
      </c>
      <c r="B16" s="137" t="s">
        <v>51</v>
      </c>
      <c r="C16" s="67"/>
      <c r="D16" s="126"/>
      <c r="E16" s="128" t="s">
        <v>84</v>
      </c>
      <c r="F16" s="130"/>
      <c r="G16" s="132" t="s">
        <v>82</v>
      </c>
      <c r="H16" s="147"/>
    </row>
    <row r="17" spans="1:14" ht="16.5" customHeight="1" x14ac:dyDescent="0.15">
      <c r="A17" s="143"/>
      <c r="B17" s="138"/>
      <c r="C17" s="63"/>
      <c r="D17" s="127"/>
      <c r="E17" s="129"/>
      <c r="F17" s="131"/>
      <c r="G17" s="133"/>
      <c r="H17" s="148"/>
    </row>
    <row r="18" spans="1:14" ht="16.5" customHeight="1" x14ac:dyDescent="0.15">
      <c r="A18" s="143"/>
      <c r="B18" s="137" t="s">
        <v>52</v>
      </c>
      <c r="C18" s="67"/>
      <c r="D18" s="126"/>
      <c r="E18" s="128" t="s">
        <v>84</v>
      </c>
      <c r="F18" s="130"/>
      <c r="G18" s="132" t="s">
        <v>82</v>
      </c>
      <c r="H18" s="147"/>
    </row>
    <row r="19" spans="1:14" ht="16.5" customHeight="1" x14ac:dyDescent="0.15">
      <c r="A19" s="143"/>
      <c r="B19" s="138"/>
      <c r="C19" s="63"/>
      <c r="D19" s="127"/>
      <c r="E19" s="129"/>
      <c r="F19" s="131"/>
      <c r="G19" s="133"/>
      <c r="H19" s="148"/>
    </row>
    <row r="20" spans="1:14" ht="16.5" customHeight="1" x14ac:dyDescent="0.15">
      <c r="A20" s="143"/>
      <c r="B20" s="137" t="s">
        <v>55</v>
      </c>
      <c r="C20" s="67"/>
      <c r="D20" s="126"/>
      <c r="E20" s="128" t="s">
        <v>84</v>
      </c>
      <c r="F20" s="130"/>
      <c r="G20" s="132" t="s">
        <v>82</v>
      </c>
      <c r="H20" s="147"/>
    </row>
    <row r="21" spans="1:14" ht="16.5" customHeight="1" x14ac:dyDescent="0.15">
      <c r="A21" s="143"/>
      <c r="B21" s="138"/>
      <c r="C21" s="68"/>
      <c r="D21" s="127"/>
      <c r="E21" s="129"/>
      <c r="F21" s="131"/>
      <c r="G21" s="133"/>
      <c r="H21" s="148"/>
    </row>
    <row r="22" spans="1:14" ht="16.5" customHeight="1" x14ac:dyDescent="0.15">
      <c r="A22" s="143"/>
      <c r="B22" s="137" t="s">
        <v>37</v>
      </c>
      <c r="C22" s="67"/>
      <c r="D22" s="126"/>
      <c r="E22" s="128" t="s">
        <v>84</v>
      </c>
      <c r="F22" s="130"/>
      <c r="G22" s="132" t="s">
        <v>82</v>
      </c>
      <c r="H22" s="147"/>
    </row>
    <row r="23" spans="1:14" ht="16.5" customHeight="1" x14ac:dyDescent="0.15">
      <c r="A23" s="143"/>
      <c r="B23" s="138"/>
      <c r="C23" s="63"/>
      <c r="D23" s="127"/>
      <c r="E23" s="129"/>
      <c r="F23" s="131"/>
      <c r="G23" s="133"/>
      <c r="H23" s="148"/>
    </row>
    <row r="24" spans="1:14" ht="16.5" customHeight="1" x14ac:dyDescent="0.15">
      <c r="A24" s="143"/>
      <c r="B24" s="137" t="s">
        <v>59</v>
      </c>
      <c r="C24" s="67"/>
      <c r="D24" s="126"/>
      <c r="E24" s="128" t="s">
        <v>84</v>
      </c>
      <c r="F24" s="130"/>
      <c r="G24" s="132" t="s">
        <v>82</v>
      </c>
      <c r="H24" s="147"/>
      <c r="N24" s="18"/>
    </row>
    <row r="25" spans="1:14" ht="16.5" customHeight="1" x14ac:dyDescent="0.15">
      <c r="A25" s="143"/>
      <c r="B25" s="138"/>
      <c r="C25" s="63"/>
      <c r="D25" s="127"/>
      <c r="E25" s="129"/>
      <c r="F25" s="131"/>
      <c r="G25" s="133"/>
      <c r="H25" s="148"/>
      <c r="N25" s="18"/>
    </row>
    <row r="26" spans="1:14" ht="16.5" customHeight="1" x14ac:dyDescent="0.15">
      <c r="A26" s="143"/>
      <c r="B26" s="137" t="s">
        <v>60</v>
      </c>
      <c r="C26" s="67"/>
      <c r="D26" s="126"/>
      <c r="E26" s="128" t="s">
        <v>84</v>
      </c>
      <c r="F26" s="130"/>
      <c r="G26" s="132" t="s">
        <v>82</v>
      </c>
      <c r="H26" s="147"/>
    </row>
    <row r="27" spans="1:14" ht="16.5" customHeight="1" x14ac:dyDescent="0.15">
      <c r="A27" s="143"/>
      <c r="B27" s="138"/>
      <c r="C27" s="63"/>
      <c r="D27" s="127"/>
      <c r="E27" s="129"/>
      <c r="F27" s="131"/>
      <c r="G27" s="133"/>
      <c r="H27" s="148"/>
    </row>
    <row r="28" spans="1:14" ht="16.5" customHeight="1" x14ac:dyDescent="0.15">
      <c r="A28" s="143"/>
      <c r="B28" s="145" t="s">
        <v>61</v>
      </c>
      <c r="C28" s="67"/>
      <c r="D28" s="126"/>
      <c r="E28" s="128" t="s">
        <v>84</v>
      </c>
      <c r="F28" s="130"/>
      <c r="G28" s="132" t="s">
        <v>82</v>
      </c>
      <c r="H28" s="147"/>
    </row>
    <row r="29" spans="1:14" ht="16.5" customHeight="1" x14ac:dyDescent="0.15">
      <c r="A29" s="144"/>
      <c r="B29" s="146"/>
      <c r="C29" s="63"/>
      <c r="D29" s="127"/>
      <c r="E29" s="129"/>
      <c r="F29" s="131"/>
      <c r="G29" s="133"/>
      <c r="H29" s="148"/>
    </row>
    <row r="30" spans="1:14" ht="16.5" customHeight="1" x14ac:dyDescent="0.15">
      <c r="A30" s="139" t="s">
        <v>47</v>
      </c>
      <c r="B30" s="145" t="s">
        <v>58</v>
      </c>
      <c r="C30" s="67"/>
      <c r="D30" s="126"/>
      <c r="E30" s="128" t="s">
        <v>84</v>
      </c>
      <c r="F30" s="130"/>
      <c r="G30" s="132" t="s">
        <v>82</v>
      </c>
      <c r="H30" s="147"/>
    </row>
    <row r="31" spans="1:14" ht="16.5" customHeight="1" x14ac:dyDescent="0.15">
      <c r="A31" s="140"/>
      <c r="B31" s="146"/>
      <c r="C31" s="63"/>
      <c r="D31" s="127"/>
      <c r="E31" s="129"/>
      <c r="F31" s="131"/>
      <c r="G31" s="133"/>
      <c r="H31" s="148"/>
    </row>
    <row r="32" spans="1:14" ht="16.5" customHeight="1" x14ac:dyDescent="0.15">
      <c r="A32" s="140"/>
      <c r="B32" s="137" t="s">
        <v>56</v>
      </c>
      <c r="C32" s="67"/>
      <c r="D32" s="126"/>
      <c r="E32" s="128" t="s">
        <v>84</v>
      </c>
      <c r="F32" s="130"/>
      <c r="G32" s="132" t="s">
        <v>82</v>
      </c>
      <c r="H32" s="147"/>
    </row>
    <row r="33" spans="1:8" ht="16.5" customHeight="1" x14ac:dyDescent="0.15">
      <c r="A33" s="140"/>
      <c r="B33" s="138"/>
      <c r="C33" s="63"/>
      <c r="D33" s="127"/>
      <c r="E33" s="129"/>
      <c r="F33" s="131"/>
      <c r="G33" s="133"/>
      <c r="H33" s="148"/>
    </row>
    <row r="34" spans="1:8" ht="16.5" customHeight="1" x14ac:dyDescent="0.15">
      <c r="A34" s="140"/>
      <c r="B34" s="145" t="s">
        <v>57</v>
      </c>
      <c r="C34" s="67"/>
      <c r="D34" s="126"/>
      <c r="E34" s="128" t="s">
        <v>84</v>
      </c>
      <c r="F34" s="130"/>
      <c r="G34" s="132" t="s">
        <v>82</v>
      </c>
      <c r="H34" s="147"/>
    </row>
    <row r="35" spans="1:8" ht="16.5" customHeight="1" x14ac:dyDescent="0.15">
      <c r="A35" s="141"/>
      <c r="B35" s="146"/>
      <c r="C35" s="63"/>
      <c r="D35" s="127"/>
      <c r="E35" s="129"/>
      <c r="F35" s="131"/>
      <c r="G35" s="133"/>
      <c r="H35" s="148"/>
    </row>
    <row r="36" spans="1:8" ht="16.5" customHeight="1" x14ac:dyDescent="0.15">
      <c r="A36" s="80" t="s">
        <v>48</v>
      </c>
      <c r="B36" s="81"/>
      <c r="C36" s="67"/>
      <c r="D36" s="126"/>
      <c r="E36" s="128" t="s">
        <v>84</v>
      </c>
      <c r="F36" s="130"/>
      <c r="G36" s="132" t="s">
        <v>82</v>
      </c>
      <c r="H36" s="147"/>
    </row>
    <row r="37" spans="1:8" ht="16.5" customHeight="1" x14ac:dyDescent="0.15">
      <c r="A37" s="82"/>
      <c r="B37" s="83"/>
      <c r="C37" s="63"/>
      <c r="D37" s="127"/>
      <c r="E37" s="129"/>
      <c r="F37" s="131"/>
      <c r="G37" s="133"/>
      <c r="H37" s="148"/>
    </row>
    <row r="38" spans="1:8" ht="16.5" customHeight="1" x14ac:dyDescent="0.15">
      <c r="A38" s="134" t="s">
        <v>49</v>
      </c>
      <c r="B38" s="135"/>
      <c r="C38" s="67"/>
      <c r="D38" s="126"/>
      <c r="E38" s="128" t="s">
        <v>84</v>
      </c>
      <c r="F38" s="130"/>
      <c r="G38" s="132" t="s">
        <v>82</v>
      </c>
      <c r="H38" s="147"/>
    </row>
    <row r="39" spans="1:8" ht="16.5" customHeight="1" x14ac:dyDescent="0.15">
      <c r="A39" s="92"/>
      <c r="B39" s="136"/>
      <c r="C39" s="63"/>
      <c r="D39" s="127"/>
      <c r="E39" s="129"/>
      <c r="F39" s="131"/>
      <c r="G39" s="133"/>
      <c r="H39" s="148"/>
    </row>
    <row r="40" spans="1:8" ht="16.5" customHeight="1" x14ac:dyDescent="0.15">
      <c r="A40" s="80" t="s">
        <v>38</v>
      </c>
      <c r="B40" s="81"/>
      <c r="C40" s="67"/>
      <c r="D40" s="126"/>
      <c r="E40" s="128" t="s">
        <v>84</v>
      </c>
      <c r="F40" s="130"/>
      <c r="G40" s="132" t="s">
        <v>83</v>
      </c>
      <c r="H40" s="147"/>
    </row>
    <row r="41" spans="1:8" ht="16.5" customHeight="1" x14ac:dyDescent="0.15">
      <c r="A41" s="82"/>
      <c r="B41" s="83"/>
      <c r="C41" s="63"/>
      <c r="D41" s="127"/>
      <c r="E41" s="129"/>
      <c r="F41" s="131"/>
      <c r="G41" s="133"/>
      <c r="H41" s="148"/>
    </row>
    <row r="42" spans="1:8" ht="16.5" customHeight="1" x14ac:dyDescent="0.15">
      <c r="A42" s="80" t="s">
        <v>39</v>
      </c>
      <c r="B42" s="81"/>
      <c r="C42" s="67"/>
      <c r="D42" s="126"/>
      <c r="E42" s="128" t="s">
        <v>84</v>
      </c>
      <c r="F42" s="130"/>
      <c r="G42" s="132" t="s">
        <v>83</v>
      </c>
      <c r="H42" s="147"/>
    </row>
    <row r="43" spans="1:8" ht="16.5" customHeight="1" x14ac:dyDescent="0.15">
      <c r="A43" s="82"/>
      <c r="B43" s="83"/>
      <c r="C43" s="63"/>
      <c r="D43" s="127"/>
      <c r="E43" s="129"/>
      <c r="F43" s="131"/>
      <c r="G43" s="133"/>
      <c r="H43" s="148"/>
    </row>
    <row r="44" spans="1:8" ht="16.5" customHeight="1" x14ac:dyDescent="0.15">
      <c r="A44" s="80" t="s">
        <v>50</v>
      </c>
      <c r="B44" s="81"/>
      <c r="C44" s="67"/>
      <c r="D44" s="126"/>
      <c r="E44" s="128" t="s">
        <v>84</v>
      </c>
      <c r="F44" s="130"/>
      <c r="G44" s="132" t="s">
        <v>83</v>
      </c>
      <c r="H44" s="147"/>
    </row>
    <row r="45" spans="1:8" ht="16.5" customHeight="1" x14ac:dyDescent="0.15">
      <c r="A45" s="82"/>
      <c r="B45" s="83"/>
      <c r="C45" s="63"/>
      <c r="D45" s="127"/>
      <c r="E45" s="129"/>
      <c r="F45" s="131"/>
      <c r="G45" s="133"/>
      <c r="H45" s="148"/>
    </row>
    <row r="46" spans="1:8" ht="18.75" customHeight="1" x14ac:dyDescent="0.15">
      <c r="A46" s="80" t="s">
        <v>40</v>
      </c>
      <c r="B46" s="81"/>
      <c r="C46" s="66">
        <f>SUM(C44,C42,C40,C38,C36,C34,C32,C30,C28,C26,C24,C22,C20,C18,C16,C14,C12,C10,C8,C6)</f>
        <v>0</v>
      </c>
      <c r="D46" s="149"/>
      <c r="E46" s="150"/>
      <c r="F46" s="150"/>
      <c r="G46" s="151"/>
      <c r="H46" s="62"/>
    </row>
    <row r="47" spans="1:8" ht="18.75" customHeight="1" thickBot="1" x14ac:dyDescent="0.2">
      <c r="A47" s="86"/>
      <c r="B47" s="87"/>
      <c r="C47" s="65">
        <f>SUM(C45,C43,C41,C39,C37,C35,C33,C31,C29,C27,C25,C23,C21,C19,C17,C15,C13,C11,C9,C7)</f>
        <v>0</v>
      </c>
      <c r="D47" s="152"/>
      <c r="E47" s="153"/>
      <c r="F47" s="153"/>
      <c r="G47" s="154"/>
      <c r="H47" s="64"/>
    </row>
  </sheetData>
  <mergeCells count="127">
    <mergeCell ref="H42:H43"/>
    <mergeCell ref="H44:H45"/>
    <mergeCell ref="A46:B47"/>
    <mergeCell ref="D46:G47"/>
    <mergeCell ref="H30:H31"/>
    <mergeCell ref="H32:H33"/>
    <mergeCell ref="H34:H35"/>
    <mergeCell ref="H36:H37"/>
    <mergeCell ref="H38:H39"/>
    <mergeCell ref="H40:H41"/>
    <mergeCell ref="F30:F31"/>
    <mergeCell ref="G30:G31"/>
    <mergeCell ref="D40:D41"/>
    <mergeCell ref="E40:E41"/>
    <mergeCell ref="F40:F41"/>
    <mergeCell ref="G40:G41"/>
    <mergeCell ref="H18:H19"/>
    <mergeCell ref="H20:H21"/>
    <mergeCell ref="H22:H23"/>
    <mergeCell ref="H24:H25"/>
    <mergeCell ref="H26:H27"/>
    <mergeCell ref="H28:H29"/>
    <mergeCell ref="D20:D21"/>
    <mergeCell ref="E20:E21"/>
    <mergeCell ref="F20:F21"/>
    <mergeCell ref="G20:G21"/>
    <mergeCell ref="D18:D19"/>
    <mergeCell ref="E18:E19"/>
    <mergeCell ref="F18:F19"/>
    <mergeCell ref="G18:G19"/>
    <mergeCell ref="F24:F25"/>
    <mergeCell ref="G24:G25"/>
    <mergeCell ref="D26:D27"/>
    <mergeCell ref="E26:E27"/>
    <mergeCell ref="F26:F27"/>
    <mergeCell ref="G26:G27"/>
    <mergeCell ref="D22:D23"/>
    <mergeCell ref="E22:E23"/>
    <mergeCell ref="F22:F23"/>
    <mergeCell ref="G22:G23"/>
    <mergeCell ref="H10:H11"/>
    <mergeCell ref="H12:H13"/>
    <mergeCell ref="H14:H15"/>
    <mergeCell ref="H16:H17"/>
    <mergeCell ref="D16:D17"/>
    <mergeCell ref="E16:E17"/>
    <mergeCell ref="F16:F17"/>
    <mergeCell ref="G16:G17"/>
    <mergeCell ref="D12:D13"/>
    <mergeCell ref="E12:E13"/>
    <mergeCell ref="F12:F13"/>
    <mergeCell ref="G12:G13"/>
    <mergeCell ref="D14:D15"/>
    <mergeCell ref="E14:E15"/>
    <mergeCell ref="F14:F15"/>
    <mergeCell ref="G14:G15"/>
    <mergeCell ref="D10:D11"/>
    <mergeCell ref="E10:E11"/>
    <mergeCell ref="F10:F11"/>
    <mergeCell ref="G10:G11"/>
    <mergeCell ref="D36:D37"/>
    <mergeCell ref="E36:E37"/>
    <mergeCell ref="F36:F37"/>
    <mergeCell ref="G36:G37"/>
    <mergeCell ref="D38:D39"/>
    <mergeCell ref="E38:E39"/>
    <mergeCell ref="F38:F39"/>
    <mergeCell ref="G38:G39"/>
    <mergeCell ref="D32:D33"/>
    <mergeCell ref="E32:E33"/>
    <mergeCell ref="F32:F33"/>
    <mergeCell ref="G32:G33"/>
    <mergeCell ref="D34:D35"/>
    <mergeCell ref="E34:E35"/>
    <mergeCell ref="F34:F35"/>
    <mergeCell ref="G34:G35"/>
    <mergeCell ref="D28:D29"/>
    <mergeCell ref="E28:E29"/>
    <mergeCell ref="F28:F29"/>
    <mergeCell ref="G28:G29"/>
    <mergeCell ref="D30:D31"/>
    <mergeCell ref="E30:E31"/>
    <mergeCell ref="A30:A35"/>
    <mergeCell ref="A16:A29"/>
    <mergeCell ref="A36:B37"/>
    <mergeCell ref="A38:B39"/>
    <mergeCell ref="A40:B41"/>
    <mergeCell ref="A42:B43"/>
    <mergeCell ref="B24:B25"/>
    <mergeCell ref="B26:B27"/>
    <mergeCell ref="B28:B29"/>
    <mergeCell ref="B30:B31"/>
    <mergeCell ref="B32:B33"/>
    <mergeCell ref="B34:B35"/>
    <mergeCell ref="A44:B45"/>
    <mergeCell ref="D44:D45"/>
    <mergeCell ref="E44:E45"/>
    <mergeCell ref="F44:F45"/>
    <mergeCell ref="G44:G45"/>
    <mergeCell ref="D42:D43"/>
    <mergeCell ref="E42:E43"/>
    <mergeCell ref="F42:F43"/>
    <mergeCell ref="G42:G43"/>
    <mergeCell ref="A10:B11"/>
    <mergeCell ref="A12:B13"/>
    <mergeCell ref="A14:B15"/>
    <mergeCell ref="B16:B17"/>
    <mergeCell ref="B18:B19"/>
    <mergeCell ref="B20:B21"/>
    <mergeCell ref="B22:B23"/>
    <mergeCell ref="D24:D25"/>
    <mergeCell ref="E24:E25"/>
    <mergeCell ref="A3:H3"/>
    <mergeCell ref="A5:B5"/>
    <mergeCell ref="D5:G5"/>
    <mergeCell ref="D6:D7"/>
    <mergeCell ref="E6:E7"/>
    <mergeCell ref="F6:F7"/>
    <mergeCell ref="G6:G7"/>
    <mergeCell ref="A6:B7"/>
    <mergeCell ref="A8:B9"/>
    <mergeCell ref="H6:H7"/>
    <mergeCell ref="H8:H9"/>
    <mergeCell ref="D8:D9"/>
    <mergeCell ref="E8:E9"/>
    <mergeCell ref="F8:F9"/>
    <mergeCell ref="G8:G9"/>
  </mergeCells>
  <phoneticPr fontId="1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view="pageLayout" zoomScaleNormal="100" workbookViewId="0"/>
  </sheetViews>
  <sheetFormatPr defaultRowHeight="13.5" x14ac:dyDescent="0.15"/>
  <cols>
    <col min="1" max="1" width="3.125" style="26" customWidth="1"/>
    <col min="2" max="2" width="41.625" style="26" customWidth="1"/>
    <col min="3" max="3" width="11.875" style="26" customWidth="1"/>
    <col min="4" max="4" width="3.5" style="26" bestFit="1" customWidth="1"/>
    <col min="5" max="5" width="21.25" style="26" customWidth="1"/>
    <col min="6" max="6" width="3.125" style="26" customWidth="1"/>
    <col min="7" max="16384" width="9" style="26"/>
  </cols>
  <sheetData>
    <row r="1" spans="2:5" ht="26.25" customHeight="1" x14ac:dyDescent="0.15">
      <c r="B1" s="163" t="s">
        <v>63</v>
      </c>
      <c r="C1" s="163"/>
      <c r="D1" s="163"/>
      <c r="E1" s="163"/>
    </row>
    <row r="2" spans="2:5" ht="14.25" x14ac:dyDescent="0.15">
      <c r="B2" s="22"/>
      <c r="C2" s="22"/>
      <c r="D2" s="22"/>
      <c r="E2" s="22"/>
    </row>
    <row r="3" spans="2:5" ht="18.75" customHeight="1" x14ac:dyDescent="0.15">
      <c r="B3" s="157" t="s">
        <v>64</v>
      </c>
      <c r="C3" s="157"/>
      <c r="D3" s="157"/>
      <c r="E3" s="157"/>
    </row>
    <row r="4" spans="2:5" ht="14.25" x14ac:dyDescent="0.15">
      <c r="B4" s="23" t="s">
        <v>65</v>
      </c>
      <c r="C4" s="158" t="s">
        <v>66</v>
      </c>
      <c r="D4" s="159"/>
      <c r="E4" s="23" t="s">
        <v>7</v>
      </c>
    </row>
    <row r="5" spans="2:5" ht="105" customHeight="1" x14ac:dyDescent="0.15">
      <c r="B5" s="56" t="s">
        <v>67</v>
      </c>
      <c r="C5" s="161"/>
      <c r="D5" s="162"/>
      <c r="E5" s="57"/>
    </row>
    <row r="6" spans="2:5" ht="33.75" customHeight="1" x14ac:dyDescent="0.15">
      <c r="B6" s="56" t="s">
        <v>68</v>
      </c>
      <c r="C6" s="161"/>
      <c r="D6" s="162"/>
      <c r="E6" s="57"/>
    </row>
    <row r="7" spans="2:5" ht="30" customHeight="1" x14ac:dyDescent="0.15">
      <c r="B7" s="56" t="s">
        <v>69</v>
      </c>
      <c r="C7" s="161"/>
      <c r="D7" s="162"/>
      <c r="E7" s="57"/>
    </row>
    <row r="8" spans="2:5" ht="14.25" x14ac:dyDescent="0.15">
      <c r="B8" s="22"/>
      <c r="C8" s="22"/>
      <c r="D8" s="22"/>
      <c r="E8" s="22"/>
    </row>
    <row r="9" spans="2:5" ht="14.25" x14ac:dyDescent="0.15">
      <c r="B9" s="22"/>
      <c r="C9" s="22"/>
      <c r="D9" s="22"/>
      <c r="E9" s="22"/>
    </row>
    <row r="10" spans="2:5" ht="18.75" customHeight="1" x14ac:dyDescent="0.15">
      <c r="B10" s="157" t="s">
        <v>70</v>
      </c>
      <c r="C10" s="157"/>
      <c r="D10" s="157"/>
      <c r="E10" s="157"/>
    </row>
    <row r="11" spans="2:5" ht="18.75" customHeight="1" x14ac:dyDescent="0.15">
      <c r="B11" s="23" t="s">
        <v>65</v>
      </c>
      <c r="C11" s="158" t="s">
        <v>71</v>
      </c>
      <c r="D11" s="159"/>
      <c r="E11" s="23" t="s">
        <v>7</v>
      </c>
    </row>
    <row r="12" spans="2:5" ht="105" customHeight="1" x14ac:dyDescent="0.15">
      <c r="B12" s="56" t="s">
        <v>72</v>
      </c>
      <c r="C12" s="158"/>
      <c r="D12" s="159"/>
      <c r="E12" s="57"/>
    </row>
    <row r="13" spans="2:5" ht="30" customHeight="1" x14ac:dyDescent="0.15">
      <c r="B13" s="23" t="s">
        <v>2</v>
      </c>
      <c r="C13" s="158"/>
      <c r="D13" s="159"/>
      <c r="E13" s="57"/>
    </row>
    <row r="16" spans="2:5" x14ac:dyDescent="0.15">
      <c r="B16" s="26" t="s">
        <v>73</v>
      </c>
    </row>
    <row r="17" spans="2:5" ht="16.5" customHeight="1" x14ac:dyDescent="0.15">
      <c r="B17" s="160"/>
      <c r="C17" s="160"/>
    </row>
    <row r="18" spans="2:5" ht="16.5" customHeight="1" x14ac:dyDescent="0.15">
      <c r="B18" s="160" t="s">
        <v>74</v>
      </c>
      <c r="C18" s="160"/>
    </row>
    <row r="19" spans="2:5" x14ac:dyDescent="0.15">
      <c r="B19" s="19"/>
    </row>
    <row r="20" spans="2:5" x14ac:dyDescent="0.15">
      <c r="C20" s="20"/>
    </row>
    <row r="21" spans="2:5" x14ac:dyDescent="0.15">
      <c r="B21" s="21"/>
      <c r="C21" s="155"/>
      <c r="D21" s="155"/>
      <c r="E21" s="155"/>
    </row>
    <row r="23" spans="2:5" x14ac:dyDescent="0.15">
      <c r="B23" s="21"/>
      <c r="C23" s="156"/>
      <c r="D23" s="156"/>
      <c r="E23" s="156"/>
    </row>
  </sheetData>
  <mergeCells count="14">
    <mergeCell ref="C7:D7"/>
    <mergeCell ref="B1:E1"/>
    <mergeCell ref="B3:E3"/>
    <mergeCell ref="C4:D4"/>
    <mergeCell ref="C5:D5"/>
    <mergeCell ref="C6:D6"/>
    <mergeCell ref="C21:E21"/>
    <mergeCell ref="C23:E23"/>
    <mergeCell ref="B10:E10"/>
    <mergeCell ref="C11:D11"/>
    <mergeCell ref="C12:D12"/>
    <mergeCell ref="C13:D13"/>
    <mergeCell ref="B17:C17"/>
    <mergeCell ref="B18:C18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変更所要額調(別紙2の1)</vt:lpstr>
      <vt:lpstr>変更事業計画書（別紙2の2）</vt:lpstr>
      <vt:lpstr>変更支出計画書（別紙2の3）</vt:lpstr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</dc:creator>
  <cp:lastModifiedBy>福永　礼奈</cp:lastModifiedBy>
  <cp:lastPrinted>2025-09-03T04:17:14Z</cp:lastPrinted>
  <dcterms:created xsi:type="dcterms:W3CDTF">2008-02-01T02:40:07Z</dcterms:created>
  <dcterms:modified xsi:type="dcterms:W3CDTF">2025-09-04T06:45:48Z</dcterms:modified>
</cp:coreProperties>
</file>